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user\Desktop\ATOKA\"/>
    </mc:Choice>
  </mc:AlternateContent>
  <xr:revisionPtr revIDLastSave="0" documentId="8_{B35C378D-5AAB-4C06-8271-DDFB84E796C2}" xr6:coauthVersionLast="36" xr6:coauthVersionMax="36" xr10:uidLastSave="{00000000-0000-0000-0000-000000000000}"/>
  <bookViews>
    <workbookView xWindow="0" yWindow="0" windowWidth="19200" windowHeight="6930" xr2:uid="{00000000-000D-0000-FFFF-FFFF00000000}"/>
  </bookViews>
  <sheets>
    <sheet name="Impl &amp; Budget Plan" sheetId="9" r:id="rId1"/>
    <sheet name="Step 3 High Level"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xp2">#REF!</definedName>
    <definedName name="_xlnm._FilterDatabase" localSheetId="1" hidden="1">'Step 3 High Level'!$A$21:$Q$118</definedName>
    <definedName name="_ILA3">[1]TB!#REF!</definedName>
    <definedName name="aa">#REF!</definedName>
    <definedName name="abc">[2]TB!#REF!</definedName>
    <definedName name="AGN">[3]TB!#REF!</definedName>
    <definedName name="AHL">[3]TB!#REF!</definedName>
    <definedName name="AML">[3]TB!#REF!</definedName>
    <definedName name="ANL">[3]TB!#REF!</definedName>
    <definedName name="Applicant">#REF!</definedName>
    <definedName name="ASL">[3]TB!#REF!</definedName>
    <definedName name="AWL">[3]TB!#REF!</definedName>
    <definedName name="BAL">[3]TB!#REF!</definedName>
    <definedName name="BANDI">#REF!</definedName>
    <definedName name="BCL">[3]TB!#REF!</definedName>
    <definedName name="BDL">[3]TB!#REF!</definedName>
    <definedName name="BEL">[3]TB!#REF!</definedName>
    <definedName name="BizArea">#REF!</definedName>
    <definedName name="BKL">[3]TB!#REF!</definedName>
    <definedName name="BLL">[3]TB!#REF!</definedName>
    <definedName name="BP">#REF!</definedName>
    <definedName name="BSL">[3]TB!#REF!</definedName>
    <definedName name="BTL">[3]TB!#REF!</definedName>
    <definedName name="BusArea">#REF!</definedName>
    <definedName name="BVL">[3]TB!#REF!</definedName>
    <definedName name="BYL">[3]TB!#REF!</definedName>
    <definedName name="BZL">[3]TB!#REF!</definedName>
    <definedName name="CAA">[3]TB!#REF!</definedName>
    <definedName name="CAL">[3]TB!#REF!</definedName>
    <definedName name="Cash">#REF!</definedName>
    <definedName name="Cat">[4]Data!$A$2:$A$6</definedName>
    <definedName name="CCCHQ">#REF!</definedName>
    <definedName name="CDL">[3]TB!#REF!</definedName>
    <definedName name="CEL">[3]TB!#REF!</definedName>
    <definedName name="CGL">[3]TB!#REF!</definedName>
    <definedName name="Cost_Center">#REF!</definedName>
    <definedName name="CostCenter">#REF!</definedName>
    <definedName name="Country">#REF!</definedName>
    <definedName name="Country2">[5]CCC!$A$1:$E$250</definedName>
    <definedName name="CPL">[3]TB!#REF!</definedName>
    <definedName name="CRL">[3]TB!#REF!</definedName>
    <definedName name="CSL">[3]TB!#REF!</definedName>
    <definedName name="CTL">[3]TB!#REF!</definedName>
    <definedName name="CXB">[3]TB!#REF!</definedName>
    <definedName name="CXU">[3]TB!#REF!</definedName>
    <definedName name="DNL">[3]TB!#REF!</definedName>
    <definedName name="DUL">[3]TB!#REF!</definedName>
    <definedName name="EAL">[3]TB!#REF!</definedName>
    <definedName name="EBL">[3]TB!#REF!</definedName>
    <definedName name="EEL">[3]TB!#REF!</definedName>
    <definedName name="ELL">[3]TB!#REF!</definedName>
    <definedName name="EML">[3]TB!#REF!</definedName>
    <definedName name="ESC">[3]TB!#REF!</definedName>
    <definedName name="ESD">[3]TB!#REF!</definedName>
    <definedName name="ESL">[3]TB!#REF!</definedName>
    <definedName name="ETL">[3]TB!#REF!</definedName>
    <definedName name="FBE">[3]TB!#REF!</definedName>
    <definedName name="FBL">[3]TB!#REF!</definedName>
    <definedName name="FCL">[3]TB!#REF!</definedName>
    <definedName name="FDN">[3]TB!#REF!</definedName>
    <definedName name="FEL">[3]TB!#REF!</definedName>
    <definedName name="FEV">[3]TB!#REF!</definedName>
    <definedName name="FFR">[3]TB!#REF!</definedName>
    <definedName name="FGB">[3]TB!#REF!</definedName>
    <definedName name="FGL">[3]TB!#REF!</definedName>
    <definedName name="FGR">[3]TB!#REF!</definedName>
    <definedName name="FIL">[3]TB!#REF!</definedName>
    <definedName name="FIT">[3]TB!#REF!</definedName>
    <definedName name="FJO">[3]TB!#REF!</definedName>
    <definedName name="FJP">[3]TB!#REF!</definedName>
    <definedName name="FML">[3]TB!#REF!</definedName>
    <definedName name="FNE">[3]TB!#REF!</definedName>
    <definedName name="FNL">[3]TB!#REF!</definedName>
    <definedName name="FNO">[3]TB!#REF!</definedName>
    <definedName name="FOD">[3]TB!#REF!</definedName>
    <definedName name="FOH">[3]TB!#REF!</definedName>
    <definedName name="FPL">[3]TB!#REF!</definedName>
    <definedName name="FRF">[3]TB!#REF!</definedName>
    <definedName name="FSE">[3]TB!#REF!</definedName>
    <definedName name="FSP">[3]TB!#REF!</definedName>
    <definedName name="FSW">[3]TB!#REF!</definedName>
    <definedName name="FTL">[3]TB!#REF!</definedName>
    <definedName name="FuncArea">#REF!</definedName>
    <definedName name="Functional">'[4]Functional area'!$A$2:$A$51</definedName>
    <definedName name="Fund3">[6]Funds!$A$1:$D$176</definedName>
    <definedName name="Funds">#REF!</definedName>
    <definedName name="funds1">#REF!</definedName>
    <definedName name="FUS">[3]TB!#REF!</definedName>
    <definedName name="FWB">[3]TB!#REF!</definedName>
    <definedName name="GFL">[3]TB!#REF!</definedName>
    <definedName name="GIL">[3]TB!#REF!</definedName>
    <definedName name="gl_code">[7]GAS!$C$1:$G$363</definedName>
    <definedName name="GML">[3]TB!#REF!</definedName>
    <definedName name="GNL">[3]TB!#REF!</definedName>
    <definedName name="GPL">[3]TB!#REF!</definedName>
    <definedName name="Groups">#REF!</definedName>
    <definedName name="GTFContr">#REF!</definedName>
    <definedName name="GTL">[3]TB!#REF!</definedName>
    <definedName name="GWL">[3]TB!#REF!</definedName>
    <definedName name="Habitat">#REF!</definedName>
    <definedName name="HAL">[3]TB!#REF!</definedName>
    <definedName name="HFU">[3]TB!#REF!</definedName>
    <definedName name="HHA">[3]TB!#REF!</definedName>
    <definedName name="HLL">[3]TB!#REF!</definedName>
    <definedName name="IANDEPY">#REF!</definedName>
    <definedName name="IGL">[3]TB!#REF!</definedName>
    <definedName name="ILA">[3]TB!#REF!</definedName>
    <definedName name="IML">[3]TB!#REF!</definedName>
    <definedName name="IPL">[3]TB!#REF!</definedName>
    <definedName name="ITL">[3]TB!#REF!</definedName>
    <definedName name="JAL">[3]TB!#REF!</definedName>
    <definedName name="JCL">[3]TB!#REF!</definedName>
    <definedName name="JGL">[3]TB!#REF!</definedName>
    <definedName name="KAL">[3]TB!#REF!</definedName>
    <definedName name="Kan_Khaung_SPS">#REF!</definedName>
    <definedName name="KIL">[3]TB!#REF!</definedName>
    <definedName name="KTL">[3]TB!#REF!</definedName>
    <definedName name="LAL">[3]TB!#REF!</definedName>
    <definedName name="MainCodes">'[8]Main Codes'!$A$1:$B$57</definedName>
    <definedName name="manager">#REF!</definedName>
    <definedName name="MCA">[3]TB!#REF!</definedName>
    <definedName name="MCL">[3]TB!#REF!</definedName>
    <definedName name="MEL">[3]TB!#REF!</definedName>
    <definedName name="MFL">[3]TB!#REF!</definedName>
    <definedName name="MHL">[3]TB!#REF!</definedName>
    <definedName name="MPL">[3]TB!#REF!</definedName>
    <definedName name="MSL">[3]TB!#REF!</definedName>
    <definedName name="MTL">[3]TB!#REF!</definedName>
    <definedName name="OGA">[3]TB!#REF!</definedName>
    <definedName name="OKA">[3]TB!#REF!</definedName>
    <definedName name="OTA">[3]TB!#REF!</definedName>
    <definedName name="PayableReceivable">#REF!</definedName>
    <definedName name="PayRec">#REF!</definedName>
    <definedName name="PersResponsible">#REF!</definedName>
    <definedName name="PFL">[3]TB!#REF!</definedName>
    <definedName name="PHL">[3]TB!#REF!</definedName>
    <definedName name="PNL">[3]TB!#REF!</definedName>
    <definedName name="POL">[3]TB!#REF!</definedName>
    <definedName name="PPL">[3]TB!#REF!</definedName>
    <definedName name="_xlnm.Print_Area" localSheetId="1">'Step 3 High Level'!$A$9:$P$118</definedName>
    <definedName name="Profit">[4]Data!$D$2:$D$72</definedName>
    <definedName name="Projects">'[9]All (2)'!$A$1:$B$479</definedName>
    <definedName name="PUL">[3]TB!#REF!</definedName>
    <definedName name="QAW">[3]TB!#REF!</definedName>
    <definedName name="QCL">[3]TB!#REF!</definedName>
    <definedName name="QEL">[3]TB!#REF!</definedName>
    <definedName name="QFL">[3]TB!#REF!</definedName>
    <definedName name="QGA">[3]TB!#REF!</definedName>
    <definedName name="QGL">[3]TB!#REF!</definedName>
    <definedName name="QML">[3]TB!#REF!</definedName>
    <definedName name="QNL">[3]TB!#REF!</definedName>
    <definedName name="QOL">[3]TB!#REF!</definedName>
    <definedName name="QRL">[3]TB!#REF!</definedName>
    <definedName name="QSL">[3]TB!#REF!</definedName>
    <definedName name="QTA">[3]TB!#REF!</definedName>
    <definedName name="QTL">[3]TB!#REF!</definedName>
    <definedName name="QVL">[3]TB!#REF!</definedName>
    <definedName name="QWL">[3]TB!#REF!</definedName>
    <definedName name="QXB">[3]TB!#REF!</definedName>
    <definedName name="RAL">[3]TB!#REF!</definedName>
    <definedName name="RCL">[3]TB!#REF!</definedName>
    <definedName name="REAB">#REF!</definedName>
    <definedName name="Region">#REF!</definedName>
    <definedName name="ROA">[3]TB!#REF!</definedName>
    <definedName name="RPA">[3]TB!#REF!</definedName>
    <definedName name="RUL">[3]TB!#REF!</definedName>
    <definedName name="SAL">[3]TB!#REF!</definedName>
    <definedName name="SDL">[3]TB!#REF!</definedName>
    <definedName name="Sn">'[10]Main Codes'!$A$1:$C$61</definedName>
    <definedName name="SPL">[3]TB!#REF!</definedName>
    <definedName name="SubCodes">'[8]Sub-Codes'!$A$1:$G$422</definedName>
    <definedName name="Subprog">#REF!</definedName>
    <definedName name="TAL">[3]TB!#REF!</definedName>
    <definedName name="TAS">[3]TB!#REF!</definedName>
    <definedName name="TBL">[3]TB!#REF!</definedName>
    <definedName name="TBSum">'[7]UNCHS TB 6 Rev 3'!$A$1:$B$554</definedName>
    <definedName name="TC">[11]TB!#REF!</definedName>
    <definedName name="TCAC">#REF!</definedName>
    <definedName name="TCL">[3]TB!#REF!</definedName>
    <definedName name="TDF">[3]TB!#REF!</definedName>
    <definedName name="TDL">[3]TB!#REF!</definedName>
    <definedName name="TEA">[3]TB!#REF!</definedName>
    <definedName name="TEL">[3]TB!#REF!</definedName>
    <definedName name="TGL">[3]TB!#REF!</definedName>
    <definedName name="Theme1">#REF!</definedName>
    <definedName name="Theme2">#REF!</definedName>
    <definedName name="THL">[3]TB!#REF!</definedName>
    <definedName name="TIL">[3]TB!#REF!</definedName>
    <definedName name="TIP">[3]TB!#REF!</definedName>
    <definedName name="TJL">[3]TB!#REF!</definedName>
    <definedName name="TKL">[3]TB!#REF!</definedName>
    <definedName name="TNL">[3]TB!#REF!</definedName>
    <definedName name="TOH">[3]TB!#REF!</definedName>
    <definedName name="Total_Cost">#REF!</definedName>
    <definedName name="Total_Materials_and_Labours">#REF!</definedName>
    <definedName name="TPR">[3]TB!#REF!</definedName>
    <definedName name="TRL">[3]TB!#REF!</definedName>
    <definedName name="TSL">[3]TB!#REF!</definedName>
    <definedName name="TSP">[3]TB!#REF!</definedName>
    <definedName name="TST">[3]TB!#REF!</definedName>
    <definedName name="TXD">[3]TB!#REF!</definedName>
    <definedName name="UKL">[3]TB!#REF!</definedName>
    <definedName name="UNA">[3]TB!#REF!</definedName>
    <definedName name="UNDPCCC">#REF!</definedName>
    <definedName name="UTL">[3]TB!#REF!</definedName>
    <definedName name="UXN">[3]TB!#REF!</definedName>
    <definedName name="UXU">[3]TB!#REF!</definedName>
    <definedName name="VCL">[3]TB!#REF!</definedName>
    <definedName name="VML">[3]TB!#REF!</definedName>
    <definedName name="WAL">[3]TB!#REF!</definedName>
    <definedName name="XXB">[3]TB!#REF!</definedName>
    <definedName name="YFA">[3]TB!#REF!</definedName>
    <definedName name="ZAL">[3]TB!#REF!</definedName>
    <definedName name="ZBL">[3]TB!#REF!</definedName>
    <definedName name="ZTA">[3]TB!#REF!</definedName>
    <definedName name="ZZB">[3]TB!#REF!</definedName>
    <definedName name="ZZL">[3]TB!#REF!</definedName>
    <definedName name="ZZY">[3]TB!#REF!</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9" i="8" l="1"/>
  <c r="F113" i="8"/>
  <c r="E113" i="8"/>
  <c r="F112" i="8"/>
  <c r="E112" i="8"/>
  <c r="F111" i="8"/>
  <c r="E111" i="8"/>
  <c r="F108" i="8"/>
  <c r="E108" i="8"/>
  <c r="E109" i="8" s="1"/>
  <c r="F105" i="8"/>
  <c r="E105" i="8"/>
  <c r="F104" i="8"/>
  <c r="E104" i="8"/>
  <c r="F103" i="8"/>
  <c r="E103" i="8"/>
  <c r="F102" i="8"/>
  <c r="E102" i="8"/>
  <c r="F101" i="8"/>
  <c r="E101" i="8"/>
  <c r="F100" i="8"/>
  <c r="E100" i="8"/>
  <c r="F99" i="8"/>
  <c r="E99" i="8"/>
  <c r="F98" i="8"/>
  <c r="E98"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78" i="8"/>
  <c r="E78" i="8"/>
  <c r="F77" i="8"/>
  <c r="E77" i="8"/>
  <c r="F76" i="8"/>
  <c r="E76" i="8"/>
  <c r="F75" i="8"/>
  <c r="E75"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49" i="8"/>
  <c r="E49" i="8"/>
  <c r="F48" i="8"/>
  <c r="E48" i="8"/>
  <c r="F47" i="8"/>
  <c r="E47" i="8"/>
  <c r="F46" i="8"/>
  <c r="E46" i="8"/>
  <c r="F45" i="8"/>
  <c r="E45" i="8"/>
  <c r="F44" i="8"/>
  <c r="E44" i="8"/>
  <c r="F43" i="8"/>
  <c r="E43" i="8"/>
  <c r="F42" i="8"/>
  <c r="E42" i="8"/>
  <c r="F41" i="8"/>
  <c r="E41" i="8"/>
  <c r="F40" i="8"/>
  <c r="E40"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E23" i="8"/>
  <c r="F23" i="8"/>
  <c r="L114" i="8"/>
  <c r="L109" i="8"/>
  <c r="K109" i="8"/>
  <c r="L106" i="8"/>
  <c r="K106" i="8"/>
  <c r="L96" i="8"/>
  <c r="K96" i="8"/>
  <c r="L79" i="8"/>
  <c r="K79" i="8"/>
  <c r="L73" i="8"/>
  <c r="K73" i="8"/>
  <c r="L50" i="8"/>
  <c r="K50" i="8"/>
  <c r="L38" i="8"/>
  <c r="K38" i="8"/>
  <c r="N114" i="8"/>
  <c r="N109" i="8"/>
  <c r="M109" i="8"/>
  <c r="N106" i="8"/>
  <c r="M106" i="8"/>
  <c r="N96" i="8"/>
  <c r="M96" i="8"/>
  <c r="N79" i="8"/>
  <c r="M79" i="8"/>
  <c r="N73" i="8"/>
  <c r="M73" i="8"/>
  <c r="N50" i="8"/>
  <c r="M50" i="8"/>
  <c r="N38" i="8"/>
  <c r="M38" i="8"/>
  <c r="P106" i="8"/>
  <c r="O106" i="8"/>
  <c r="J106" i="8"/>
  <c r="I106" i="8"/>
  <c r="H106" i="8"/>
  <c r="G106" i="8"/>
  <c r="P96" i="8"/>
  <c r="O96" i="8"/>
  <c r="J96" i="8"/>
  <c r="I96" i="8"/>
  <c r="H96" i="8"/>
  <c r="G96" i="8"/>
  <c r="P79" i="8"/>
  <c r="O79" i="8"/>
  <c r="J79" i="8"/>
  <c r="I79" i="8"/>
  <c r="H79" i="8"/>
  <c r="G79" i="8"/>
  <c r="P73" i="8"/>
  <c r="O73" i="8"/>
  <c r="J73" i="8"/>
  <c r="I73" i="8"/>
  <c r="H73" i="8"/>
  <c r="G73" i="8"/>
  <c r="P50" i="8"/>
  <c r="O50" i="8"/>
  <c r="J50" i="8"/>
  <c r="I50" i="8"/>
  <c r="H50" i="8"/>
  <c r="G50" i="8"/>
  <c r="P38" i="8"/>
  <c r="O38" i="8"/>
  <c r="J38" i="8"/>
  <c r="I38" i="8"/>
  <c r="H38" i="8"/>
  <c r="G38" i="8"/>
  <c r="E116" i="8"/>
  <c r="P114" i="8"/>
  <c r="J114" i="8"/>
  <c r="H114" i="8"/>
  <c r="P109" i="8"/>
  <c r="O109" i="8"/>
  <c r="J109" i="8"/>
  <c r="I109" i="8"/>
  <c r="H109" i="8"/>
  <c r="G109" i="8"/>
  <c r="F109" i="8"/>
  <c r="J116" i="8" l="1"/>
  <c r="L116" i="8"/>
  <c r="L117" i="8" s="1"/>
  <c r="L118" i="8" s="1"/>
  <c r="H116" i="8"/>
  <c r="P116" i="8"/>
  <c r="N116" i="8"/>
  <c r="N117" i="8" s="1"/>
  <c r="N118" i="8" s="1"/>
  <c r="E114" i="8"/>
  <c r="E73" i="8"/>
  <c r="E106" i="8"/>
  <c r="F50" i="8"/>
  <c r="E50" i="8"/>
  <c r="F79" i="8"/>
  <c r="E79" i="8"/>
  <c r="F96" i="8"/>
  <c r="F106" i="8"/>
  <c r="E96" i="8"/>
  <c r="F73" i="8"/>
  <c r="F38" i="8"/>
  <c r="E38" i="8"/>
  <c r="M82" i="9"/>
  <c r="N82" i="9" s="1"/>
  <c r="AK81" i="9"/>
  <c r="AK59" i="9"/>
  <c r="AJ59" i="9"/>
  <c r="AI59" i="9"/>
  <c r="AH59" i="9"/>
  <c r="AG59" i="9"/>
  <c r="AF59" i="9"/>
  <c r="AE59" i="9"/>
  <c r="AD59" i="9"/>
  <c r="AC59" i="9"/>
  <c r="AB59" i="9"/>
  <c r="AA59" i="9"/>
  <c r="Z59" i="9"/>
  <c r="Y59" i="9"/>
  <c r="X59" i="9"/>
  <c r="W59" i="9"/>
  <c r="V59" i="9"/>
  <c r="U59" i="9"/>
  <c r="T59" i="9"/>
  <c r="S59" i="9"/>
  <c r="R59" i="9"/>
  <c r="Q59" i="9"/>
  <c r="P59" i="9"/>
  <c r="O59" i="9"/>
  <c r="N59" i="9"/>
  <c r="M59" i="9"/>
  <c r="AK47" i="9"/>
  <c r="AJ47" i="9"/>
  <c r="AI47" i="9"/>
  <c r="AH47" i="9"/>
  <c r="AG47" i="9"/>
  <c r="AF47" i="9"/>
  <c r="AE47" i="9"/>
  <c r="AD47" i="9"/>
  <c r="AC47" i="9"/>
  <c r="AB47" i="9"/>
  <c r="AA47" i="9"/>
  <c r="Z47" i="9"/>
  <c r="Y47" i="9"/>
  <c r="X47" i="9"/>
  <c r="W47" i="9"/>
  <c r="V47" i="9"/>
  <c r="U47" i="9"/>
  <c r="T47" i="9"/>
  <c r="S47" i="9"/>
  <c r="R47" i="9"/>
  <c r="Q47" i="9"/>
  <c r="P47" i="9"/>
  <c r="O47" i="9"/>
  <c r="N47" i="9"/>
  <c r="M47" i="9"/>
  <c r="AK35" i="9"/>
  <c r="AJ35" i="9"/>
  <c r="AI35" i="9"/>
  <c r="AH35" i="9"/>
  <c r="AG35" i="9"/>
  <c r="AF35" i="9"/>
  <c r="AE35" i="9"/>
  <c r="AD35" i="9"/>
  <c r="AC35" i="9"/>
  <c r="AB35" i="9"/>
  <c r="AA35" i="9"/>
  <c r="Z35" i="9"/>
  <c r="Y35" i="9"/>
  <c r="X35" i="9"/>
  <c r="W35" i="9"/>
  <c r="V35" i="9"/>
  <c r="U35" i="9"/>
  <c r="T35" i="9"/>
  <c r="S35" i="9"/>
  <c r="R35" i="9"/>
  <c r="Q35" i="9"/>
  <c r="P35" i="9"/>
  <c r="O35" i="9"/>
  <c r="N35" i="9"/>
  <c r="M35" i="9"/>
  <c r="AK23" i="9"/>
  <c r="AJ23" i="9"/>
  <c r="AI23" i="9"/>
  <c r="AH23" i="9"/>
  <c r="AG23" i="9"/>
  <c r="AF23" i="9"/>
  <c r="AE23" i="9"/>
  <c r="AD23" i="9"/>
  <c r="AC23" i="9"/>
  <c r="AB23" i="9"/>
  <c r="AA23" i="9"/>
  <c r="Z23" i="9"/>
  <c r="Y23" i="9"/>
  <c r="X23" i="9"/>
  <c r="W23" i="9"/>
  <c r="V23" i="9"/>
  <c r="U23" i="9"/>
  <c r="T23" i="9"/>
  <c r="S23" i="9"/>
  <c r="R23" i="9"/>
  <c r="P23" i="9"/>
  <c r="O23" i="9"/>
  <c r="N23" i="9"/>
  <c r="M23" i="9"/>
  <c r="Q23" i="9"/>
  <c r="AK71" i="9"/>
  <c r="AJ71" i="9"/>
  <c r="AI71" i="9"/>
  <c r="AH71" i="9"/>
  <c r="AG71" i="9"/>
  <c r="AF71" i="9"/>
  <c r="AE71" i="9"/>
  <c r="AD71" i="9"/>
  <c r="AC71" i="9"/>
  <c r="AB71" i="9"/>
  <c r="AA71" i="9"/>
  <c r="Z71" i="9"/>
  <c r="Y71" i="9"/>
  <c r="X71" i="9"/>
  <c r="W71" i="9"/>
  <c r="V71" i="9"/>
  <c r="U71" i="9"/>
  <c r="T71" i="9"/>
  <c r="S71" i="9"/>
  <c r="R71" i="9"/>
  <c r="Q71" i="9"/>
  <c r="P71" i="9"/>
  <c r="O71" i="9"/>
  <c r="N71" i="9"/>
  <c r="M71" i="9"/>
  <c r="AK65" i="9"/>
  <c r="AJ65" i="9"/>
  <c r="AI65" i="9"/>
  <c r="AH65" i="9"/>
  <c r="AG65" i="9"/>
  <c r="AF65" i="9"/>
  <c r="AE65" i="9"/>
  <c r="AD65" i="9"/>
  <c r="AC65" i="9"/>
  <c r="AB65" i="9"/>
  <c r="AA65" i="9"/>
  <c r="Z65" i="9"/>
  <c r="Y65" i="9"/>
  <c r="X65" i="9"/>
  <c r="W65" i="9"/>
  <c r="V65" i="9"/>
  <c r="U65" i="9"/>
  <c r="T65" i="9"/>
  <c r="S65" i="9"/>
  <c r="R65" i="9"/>
  <c r="Q65" i="9"/>
  <c r="P65" i="9"/>
  <c r="O65" i="9"/>
  <c r="N65" i="9"/>
  <c r="M65" i="9"/>
  <c r="AK53" i="9"/>
  <c r="AJ53" i="9"/>
  <c r="AI53" i="9"/>
  <c r="AH53" i="9"/>
  <c r="AG53" i="9"/>
  <c r="AF53" i="9"/>
  <c r="AE53" i="9"/>
  <c r="AD53" i="9"/>
  <c r="AC53" i="9"/>
  <c r="AB53" i="9"/>
  <c r="AA53" i="9"/>
  <c r="Z53" i="9"/>
  <c r="Y53" i="9"/>
  <c r="X53" i="9"/>
  <c r="W53" i="9"/>
  <c r="V53" i="9"/>
  <c r="U53" i="9"/>
  <c r="T53" i="9"/>
  <c r="S53" i="9"/>
  <c r="R53" i="9"/>
  <c r="Q53" i="9"/>
  <c r="P53" i="9"/>
  <c r="O53" i="9"/>
  <c r="N53" i="9"/>
  <c r="M53" i="9"/>
  <c r="AK41" i="9"/>
  <c r="AJ41" i="9"/>
  <c r="AI41" i="9"/>
  <c r="AH41" i="9"/>
  <c r="AG41" i="9"/>
  <c r="AF41" i="9"/>
  <c r="AE41" i="9"/>
  <c r="AD41" i="9"/>
  <c r="AC41" i="9"/>
  <c r="AB41" i="9"/>
  <c r="AA41" i="9"/>
  <c r="Z41" i="9"/>
  <c r="Y41" i="9"/>
  <c r="X41" i="9"/>
  <c r="W41" i="9"/>
  <c r="V41" i="9"/>
  <c r="U41" i="9"/>
  <c r="T41" i="9"/>
  <c r="S41" i="9"/>
  <c r="R41" i="9"/>
  <c r="Q41" i="9"/>
  <c r="P41" i="9"/>
  <c r="O41" i="9"/>
  <c r="N41" i="9"/>
  <c r="M41" i="9"/>
  <c r="N29" i="9"/>
  <c r="O29" i="9"/>
  <c r="P29" i="9"/>
  <c r="Q29" i="9"/>
  <c r="R29" i="9"/>
  <c r="S29" i="9"/>
  <c r="T29" i="9"/>
  <c r="U29" i="9"/>
  <c r="V29" i="9"/>
  <c r="W29" i="9"/>
  <c r="X29" i="9"/>
  <c r="Y29" i="9"/>
  <c r="Z29" i="9"/>
  <c r="AA29" i="9"/>
  <c r="AB29" i="9"/>
  <c r="AC29" i="9"/>
  <c r="AD29" i="9"/>
  <c r="AE29" i="9"/>
  <c r="AF29" i="9"/>
  <c r="AG29" i="9"/>
  <c r="AH29" i="9"/>
  <c r="AI29" i="9"/>
  <c r="AJ29" i="9"/>
  <c r="AK29" i="9"/>
  <c r="M29" i="9"/>
  <c r="J71" i="9"/>
  <c r="I71" i="9"/>
  <c r="H71" i="9"/>
  <c r="G71" i="9"/>
  <c r="F71" i="9"/>
  <c r="J59" i="9"/>
  <c r="J65" i="9" s="1"/>
  <c r="I59" i="9"/>
  <c r="I65" i="9" s="1"/>
  <c r="H59" i="9"/>
  <c r="H65" i="9" s="1"/>
  <c r="G59" i="9"/>
  <c r="G65" i="9" s="1"/>
  <c r="F59" i="9"/>
  <c r="F65" i="9" s="1"/>
  <c r="J47" i="9"/>
  <c r="J53" i="9" s="1"/>
  <c r="I47" i="9"/>
  <c r="I53" i="9" s="1"/>
  <c r="H47" i="9"/>
  <c r="H53" i="9" s="1"/>
  <c r="G47" i="9"/>
  <c r="G53" i="9" s="1"/>
  <c r="F47" i="9"/>
  <c r="F53" i="9" s="1"/>
  <c r="J35" i="9"/>
  <c r="J41" i="9" s="1"/>
  <c r="I35" i="9"/>
  <c r="I41" i="9" s="1"/>
  <c r="H35" i="9"/>
  <c r="H41" i="9" s="1"/>
  <c r="G35" i="9"/>
  <c r="G41" i="9" s="1"/>
  <c r="F35" i="9"/>
  <c r="F41" i="9" s="1"/>
  <c r="G23" i="9"/>
  <c r="G29" i="9" s="1"/>
  <c r="H23" i="9"/>
  <c r="H29" i="9" s="1"/>
  <c r="I23" i="9"/>
  <c r="I29" i="9" s="1"/>
  <c r="J23" i="9"/>
  <c r="J29" i="9" s="1"/>
  <c r="C12" i="9"/>
  <c r="F18" i="9"/>
  <c r="F23" i="9" s="1"/>
  <c r="F29" i="9" s="1"/>
  <c r="K20" i="9"/>
  <c r="K23" i="9" s="1"/>
  <c r="K29" i="9" s="1"/>
  <c r="K30" i="9"/>
  <c r="K33" i="9"/>
  <c r="K34" i="9"/>
  <c r="K36" i="9"/>
  <c r="K39" i="9"/>
  <c r="K40" i="9"/>
  <c r="K42" i="9"/>
  <c r="K45" i="9"/>
  <c r="K46" i="9"/>
  <c r="K48" i="9"/>
  <c r="K51" i="9"/>
  <c r="K52" i="9"/>
  <c r="K54" i="9"/>
  <c r="K57" i="9"/>
  <c r="K58" i="9"/>
  <c r="K60" i="9"/>
  <c r="K62" i="9"/>
  <c r="K63" i="9"/>
  <c r="K66" i="9"/>
  <c r="K69" i="9"/>
  <c r="K70" i="9"/>
  <c r="K18" i="9"/>
  <c r="F116" i="8" l="1"/>
  <c r="O82" i="9"/>
  <c r="K71" i="9"/>
  <c r="K47" i="9"/>
  <c r="K53" i="9" s="1"/>
  <c r="K59" i="9"/>
  <c r="K65" i="9" s="1"/>
  <c r="K35" i="9"/>
  <c r="K41" i="9" s="1"/>
  <c r="P82" i="9" l="1"/>
  <c r="G129" i="8"/>
  <c r="F114" i="8"/>
  <c r="H117" i="8"/>
  <c r="H118" i="8" s="1"/>
  <c r="P117" i="8"/>
  <c r="Q82" i="9" l="1"/>
  <c r="P118" i="8"/>
  <c r="R82" i="9" l="1"/>
  <c r="S82" i="9" l="1"/>
  <c r="T82" i="9" l="1"/>
  <c r="U82" i="9" l="1"/>
  <c r="V82" i="9" l="1"/>
  <c r="W82" i="9" l="1"/>
  <c r="X82" i="9" l="1"/>
  <c r="Y82" i="9" l="1"/>
  <c r="Q75" i="9"/>
  <c r="AD75" i="9"/>
  <c r="R75" i="9"/>
  <c r="AG75" i="9"/>
  <c r="Z75" i="9"/>
  <c r="AC75" i="9"/>
  <c r="N75" i="9"/>
  <c r="AH75" i="9"/>
  <c r="M75" i="9"/>
  <c r="M78" i="9" s="1"/>
  <c r="M85" i="9" s="1"/>
  <c r="S75" i="9"/>
  <c r="Y75" i="9"/>
  <c r="AF75" i="9"/>
  <c r="V75" i="9"/>
  <c r="AJ75" i="9"/>
  <c r="AB75" i="9"/>
  <c r="W75" i="9"/>
  <c r="X75" i="9"/>
  <c r="U75" i="9"/>
  <c r="AA75" i="9"/>
  <c r="O75" i="9"/>
  <c r="AE75" i="9"/>
  <c r="T75" i="9"/>
  <c r="AI75" i="9"/>
  <c r="P75" i="9"/>
  <c r="AK75" i="9" l="1"/>
  <c r="Z82" i="9"/>
  <c r="N78" i="9"/>
  <c r="O78" i="9" l="1"/>
  <c r="O85" i="9" s="1"/>
  <c r="N85" i="9"/>
  <c r="AA82" i="9"/>
  <c r="P78" i="9" l="1"/>
  <c r="Q78" i="9" s="1"/>
  <c r="AB82" i="9"/>
  <c r="P85" i="9" l="1"/>
  <c r="AC82" i="9"/>
  <c r="R78" i="9"/>
  <c r="Q85" i="9"/>
  <c r="S78" i="9" l="1"/>
  <c r="R85" i="9"/>
  <c r="AD82" i="9"/>
  <c r="AE82" i="9" l="1"/>
  <c r="T78" i="9"/>
  <c r="S85" i="9"/>
  <c r="U78" i="9" l="1"/>
  <c r="T85" i="9"/>
  <c r="AF82" i="9"/>
  <c r="AG82" i="9" l="1"/>
  <c r="V78" i="9"/>
  <c r="U85" i="9"/>
  <c r="W78" i="9" l="1"/>
  <c r="V85" i="9"/>
  <c r="AH82" i="9"/>
  <c r="AI82" i="9" l="1"/>
  <c r="X78" i="9"/>
  <c r="W85" i="9"/>
  <c r="Y78" i="9" l="1"/>
  <c r="X85" i="9"/>
  <c r="AJ82" i="9"/>
  <c r="Z78" i="9" l="1"/>
  <c r="Y85" i="9"/>
  <c r="AA78" i="9" l="1"/>
  <c r="Z85" i="9"/>
  <c r="AB78" i="9" l="1"/>
  <c r="AA85" i="9"/>
  <c r="AC78" i="9" l="1"/>
  <c r="AB85" i="9"/>
  <c r="AD78" i="9" l="1"/>
  <c r="AC85" i="9"/>
  <c r="AE78" i="9" l="1"/>
  <c r="AD85" i="9"/>
  <c r="AF78" i="9" l="1"/>
  <c r="AE85" i="9"/>
  <c r="AG78" i="9" l="1"/>
  <c r="AF85" i="9"/>
  <c r="AH78" i="9" l="1"/>
  <c r="AG85" i="9"/>
  <c r="AI78" i="9" l="1"/>
  <c r="AH85" i="9"/>
  <c r="AJ78" i="9" l="1"/>
  <c r="AJ85" i="9" s="1"/>
  <c r="AI85" i="9"/>
  <c r="F117" i="8"/>
  <c r="F118" i="8" s="1"/>
  <c r="J117" i="8"/>
  <c r="J118" i="8" s="1"/>
</calcChain>
</file>

<file path=xl/sharedStrings.xml><?xml version="1.0" encoding="utf-8"?>
<sst xmlns="http://schemas.openxmlformats.org/spreadsheetml/2006/main" count="299" uniqueCount="230">
  <si>
    <t>Project Title:</t>
  </si>
  <si>
    <t>Project Definition:</t>
  </si>
  <si>
    <t>Functional Area:</t>
  </si>
  <si>
    <t>Cost Center:</t>
  </si>
  <si>
    <t>Sponsored Program:</t>
  </si>
  <si>
    <t xml:space="preserve">Donor: </t>
  </si>
  <si>
    <t xml:space="preserve">Duration: </t>
  </si>
  <si>
    <t>Subtotal</t>
  </si>
  <si>
    <t>Total</t>
  </si>
  <si>
    <t>USD</t>
  </si>
  <si>
    <t>Deposit date</t>
  </si>
  <si>
    <t>Contract Service</t>
  </si>
  <si>
    <t>FA Vehicle Light Wheeled Cost</t>
  </si>
  <si>
    <t>2nd payment</t>
  </si>
  <si>
    <t>Final payment</t>
  </si>
  <si>
    <t xml:space="preserve">Total </t>
  </si>
  <si>
    <t>Agreement details</t>
  </si>
  <si>
    <t>Deposit</t>
  </si>
  <si>
    <t>Actual received USD</t>
  </si>
  <si>
    <t>Umoja Ref</t>
  </si>
  <si>
    <t>Payment schedule</t>
  </si>
  <si>
    <t>TOTAL</t>
  </si>
  <si>
    <t>Sub-total</t>
  </si>
  <si>
    <t>Sponsored Class</t>
  </si>
  <si>
    <t>Publication &amp; Printing</t>
  </si>
  <si>
    <t xml:space="preserve">UN Programme Support Cost </t>
  </si>
  <si>
    <t>FT30_Class_155</t>
  </si>
  <si>
    <t>UN Programme Support Cost (PSC)</t>
  </si>
  <si>
    <t>78201010</t>
  </si>
  <si>
    <t>SUB-TOTAL Staff Travel</t>
  </si>
  <si>
    <t>International Travel (Outside Mission or Country DSA)</t>
  </si>
  <si>
    <t>Local Travel Staff (in Mission or Country DSA)</t>
  </si>
  <si>
    <t>Staff Travel</t>
  </si>
  <si>
    <t>75005020</t>
  </si>
  <si>
    <t>FT30_Class_160</t>
  </si>
  <si>
    <t>SUB-TOTAL Grants Out</t>
  </si>
  <si>
    <t xml:space="preserve">Grants Out - Community Implementation Agreement </t>
  </si>
  <si>
    <t xml:space="preserve">Grants Out </t>
  </si>
  <si>
    <t>FT30_Class_145</t>
  </si>
  <si>
    <t>SUB-TOTAL Transfer/Grant to IP</t>
  </si>
  <si>
    <t>Grants to IP Transfer</t>
  </si>
  <si>
    <t>78107010</t>
  </si>
  <si>
    <t>Grants to IP Vehicle and Furniture</t>
  </si>
  <si>
    <t>78106010</t>
  </si>
  <si>
    <t>Grants to IP General Operating</t>
  </si>
  <si>
    <t>78105010</t>
  </si>
  <si>
    <t>Grants to IP Supplies Commodity Material</t>
  </si>
  <si>
    <t>78104010</t>
  </si>
  <si>
    <t>Grants to IP Contractual Services</t>
  </si>
  <si>
    <t>78103010</t>
  </si>
  <si>
    <t>Grants to IP Travel</t>
  </si>
  <si>
    <t>78102010</t>
  </si>
  <si>
    <t>Grants to IP Staff Cost</t>
  </si>
  <si>
    <t>78101010</t>
  </si>
  <si>
    <t>Grants to IP Direct Expense</t>
  </si>
  <si>
    <t>78101000</t>
  </si>
  <si>
    <t>Transfer/Grant to Implementing Partner (IP)</t>
  </si>
  <si>
    <t>FT30_Class_140</t>
  </si>
  <si>
    <t xml:space="preserve">SUB-TOTAL Equipment, Vehicle, Material </t>
  </si>
  <si>
    <t>Consum Ground Transport Equipment</t>
  </si>
  <si>
    <t>Consum Safety and Security Equipment</t>
  </si>
  <si>
    <t>Consumable  IT Computer and Storage Equipment</t>
  </si>
  <si>
    <t>Consumable Fixtures (Plants)</t>
  </si>
  <si>
    <t>77156010</t>
  </si>
  <si>
    <t>Consumable Office Furniture</t>
  </si>
  <si>
    <t>77152010</t>
  </si>
  <si>
    <t>Consum Office Equipment</t>
  </si>
  <si>
    <t>Intangible Software Internally Developed Cost</t>
  </si>
  <si>
    <t>FA Vehicle Specialzed Cost</t>
  </si>
  <si>
    <t>FA Heavy Wheel Vehicle Cost</t>
  </si>
  <si>
    <t>Inventory Ground Transport Equipment</t>
  </si>
  <si>
    <t>Inventory Machinery equipment</t>
  </si>
  <si>
    <t>Inventory IT Equipment Computers</t>
  </si>
  <si>
    <t>17171020</t>
  </si>
  <si>
    <t>Inventory Office Furniture</t>
  </si>
  <si>
    <t>17122010</t>
  </si>
  <si>
    <t>Inventory Office Equipment</t>
  </si>
  <si>
    <t>17151010</t>
  </si>
  <si>
    <t>Equipment, Vehicle, Furniture</t>
  </si>
  <si>
    <t>FT30_Class_135</t>
  </si>
  <si>
    <t>SUB-TOTAL Supplies, Commercial, Material</t>
  </si>
  <si>
    <t>Digital Imaging Mapping</t>
  </si>
  <si>
    <t>74291010</t>
  </si>
  <si>
    <t>Consumable spare part IT &amp; storage</t>
  </si>
  <si>
    <t>FA Infrastructure cost</t>
  </si>
  <si>
    <t>FA Lease, Fixture Cost</t>
  </si>
  <si>
    <t>27144010</t>
  </si>
  <si>
    <t>Supplies, Commercial, Material</t>
  </si>
  <si>
    <t>FT30_Class_130</t>
  </si>
  <si>
    <t xml:space="preserve">SUB-TOTAL Operations Other Costs </t>
  </si>
  <si>
    <t>Printing consumables (toners, ink, papers)</t>
  </si>
  <si>
    <t>Office Stationery, supplies &amp; consumables</t>
  </si>
  <si>
    <t>Rent Utilital Rent</t>
  </si>
  <si>
    <t>Postage</t>
  </si>
  <si>
    <t>Transport Service and Fuel</t>
  </si>
  <si>
    <t>Transport/Vehicle  Maintenance</t>
  </si>
  <si>
    <t>Rental Transport</t>
  </si>
  <si>
    <t>Rental IT Equipment</t>
  </si>
  <si>
    <t>Internet charges</t>
  </si>
  <si>
    <t>Mobile phone charges</t>
  </si>
  <si>
    <t>Telephone charges</t>
  </si>
  <si>
    <t>Communication/Courier service</t>
  </si>
  <si>
    <t>Office Operations and Maintenance</t>
  </si>
  <si>
    <t>Security miscellaneous expenses</t>
  </si>
  <si>
    <t>Utilities - Water</t>
  </si>
  <si>
    <t>Utilities - Electricities</t>
  </si>
  <si>
    <t>Office/Premise rental</t>
  </si>
  <si>
    <t xml:space="preserve">Workshop/Training Travel &amp; Meeting Facilitation </t>
  </si>
  <si>
    <t>Workshop/Traiing Management Development Skill</t>
  </si>
  <si>
    <t>Workshop/Training of Substantive Skill</t>
  </si>
  <si>
    <t>Operations Other Costs</t>
  </si>
  <si>
    <t>FT30_Class_125</t>
  </si>
  <si>
    <t xml:space="preserve">SUB-TOTAL Contract Services </t>
  </si>
  <si>
    <t>UNLP and Visa fees</t>
  </si>
  <si>
    <t>75005010</t>
  </si>
  <si>
    <t>External Printing Service</t>
  </si>
  <si>
    <t>Catering Service</t>
  </si>
  <si>
    <t>Language Service Translation</t>
  </si>
  <si>
    <t>Individual Contractual Service</t>
  </si>
  <si>
    <t>Public Information Equipment Rental</t>
  </si>
  <si>
    <t>Public Information Production Service</t>
  </si>
  <si>
    <t>IT Service Provisioning</t>
  </si>
  <si>
    <t>IT Consulting Service</t>
  </si>
  <si>
    <t>Contractual Service</t>
  </si>
  <si>
    <t>74181010</t>
  </si>
  <si>
    <t>FT30_Class_120</t>
  </si>
  <si>
    <t>SUB-TOTAL Project Staff Personnel</t>
  </si>
  <si>
    <t>UNV (specify detailed posts)</t>
  </si>
  <si>
    <t>71511010</t>
  </si>
  <si>
    <t>National Individual Contractors/Consultants</t>
  </si>
  <si>
    <t>International Individual Contractors/Consultants</t>
  </si>
  <si>
    <t>Administrative Support Staff (GS)</t>
  </si>
  <si>
    <t>71102510</t>
  </si>
  <si>
    <t>National Officer (specify detailed posts)</t>
  </si>
  <si>
    <t>71102010</t>
  </si>
  <si>
    <t>International Staff Separation Travel</t>
  </si>
  <si>
    <t>International Staff Appointment Travel</t>
  </si>
  <si>
    <t>International Staff Family Visit Travel</t>
  </si>
  <si>
    <t>International Staff Home leave Travel</t>
  </si>
  <si>
    <t>International Staff (specify detailed posts)</t>
  </si>
  <si>
    <t>71101110</t>
  </si>
  <si>
    <t>Project Staff Personnel</t>
  </si>
  <si>
    <t>FT30_Class_010</t>
  </si>
  <si>
    <t>Amount in USD</t>
  </si>
  <si>
    <t>Yr 3
(Planned Budget)</t>
  </si>
  <si>
    <t>Yr 2 
(Planned Budget)</t>
  </si>
  <si>
    <t>TOTAL BUDGET</t>
  </si>
  <si>
    <t>Commitment Item Description</t>
  </si>
  <si>
    <t>GL Code or Commitment Item</t>
  </si>
  <si>
    <t>Project Budget</t>
  </si>
  <si>
    <t>Work months</t>
  </si>
  <si>
    <t>Balance</t>
  </si>
  <si>
    <t>CONTRIBUTION SCHEDULED PAYMENTS</t>
  </si>
  <si>
    <t>#rd Payment</t>
  </si>
  <si>
    <t>Due Date</t>
  </si>
  <si>
    <t>1st Payment</t>
  </si>
  <si>
    <t>On signing (50%)</t>
  </si>
  <si>
    <t>By 31 Dec Year 1</t>
  </si>
  <si>
    <r>
      <t xml:space="preserve">UN Programme Support Cost (PSC) - </t>
    </r>
    <r>
      <rPr>
        <sz val="10"/>
        <color rgb="FFFF0000"/>
        <rFont val="Arial"/>
        <family val="2"/>
      </rPr>
      <t>?%</t>
    </r>
  </si>
  <si>
    <t>PSC rate:</t>
  </si>
  <si>
    <t>WBSE:</t>
  </si>
  <si>
    <t>BUDGET IMPLEMENTATION PLAN AND CASH FLOW</t>
  </si>
  <si>
    <t>Jan</t>
  </si>
  <si>
    <t>Feb</t>
  </si>
  <si>
    <t>Mar</t>
  </si>
  <si>
    <t>Apr</t>
  </si>
  <si>
    <t>May</t>
  </si>
  <si>
    <t>Jun</t>
  </si>
  <si>
    <t>Jul</t>
  </si>
  <si>
    <t>Aug</t>
  </si>
  <si>
    <t>Sep</t>
  </si>
  <si>
    <t>Oct</t>
  </si>
  <si>
    <t>Nov</t>
  </si>
  <si>
    <t>Dec</t>
  </si>
  <si>
    <t>W/m</t>
  </si>
  <si>
    <t>Total Cash B (=A)</t>
  </si>
  <si>
    <t>Unit cost</t>
  </si>
  <si>
    <t>Year 1</t>
  </si>
  <si>
    <t>Year 2</t>
  </si>
  <si>
    <t>Implementation schedule</t>
  </si>
  <si>
    <t>Country</t>
  </si>
  <si>
    <t>Grant S1/ M1:</t>
  </si>
  <si>
    <t>Grant R1:</t>
  </si>
  <si>
    <t>Country:</t>
  </si>
  <si>
    <t>Donor:</t>
  </si>
  <si>
    <t>Donor payment schedule:</t>
  </si>
  <si>
    <t>3rd Payment</t>
  </si>
  <si>
    <t>Contribution Amount:</t>
  </si>
  <si>
    <t>A</t>
  </si>
  <si>
    <t>B (=A)</t>
  </si>
  <si>
    <t xml:space="preserve">AOC to IP </t>
  </si>
  <si>
    <t>Grants Out - CIAs</t>
  </si>
  <si>
    <t>Donor Deposit 1</t>
  </si>
  <si>
    <t>Donor Deposit 2</t>
  </si>
  <si>
    <t>Donor Deposit 3</t>
  </si>
  <si>
    <t>ACTIVITY 1:</t>
  </si>
  <si>
    <t>Duplicate the table for multiple activities</t>
  </si>
  <si>
    <t>Total Cost (USD</t>
  </si>
  <si>
    <t>Donor  Budget USD</t>
  </si>
  <si>
    <t>Cost p.m USD</t>
  </si>
  <si>
    <t>Step 1</t>
  </si>
  <si>
    <t>CTA</t>
  </si>
  <si>
    <t>PM (UNOPS IICA)</t>
  </si>
  <si>
    <t>UNOPS LICA</t>
  </si>
  <si>
    <t>AOC 1</t>
  </si>
  <si>
    <t>AOC 2</t>
  </si>
  <si>
    <t>Step 2: Show implementation period and highlight the month with expected lumpsum payment in advance &amp; amount</t>
  </si>
  <si>
    <t>CUMULATIVE EXPENSE</t>
  </si>
  <si>
    <r>
      <t xml:space="preserve">PSC - </t>
    </r>
    <r>
      <rPr>
        <b/>
        <sz val="10"/>
        <color rgb="FFFF0000"/>
        <rFont val="Arial"/>
        <family val="2"/>
      </rPr>
      <t>?%</t>
    </r>
  </si>
  <si>
    <t>CASH-EXPENSE</t>
  </si>
  <si>
    <t>DONOR DEPOSIT/CASH FLOW</t>
  </si>
  <si>
    <t>CIA 1-5</t>
  </si>
  <si>
    <t>CIA 6-10</t>
  </si>
  <si>
    <t>Initiate Prefinance Request</t>
  </si>
  <si>
    <t>Guideline:</t>
  </si>
  <si>
    <t>Yr 1
(Planned Budget)</t>
  </si>
  <si>
    <t>Step 3 Budget</t>
  </si>
  <si>
    <t>Yr 4
(Planned Budget)</t>
  </si>
  <si>
    <t>Yr 5
(Planned Budget)</t>
  </si>
  <si>
    <t>Step 3 minimum requirements: (filter column A by "Step 3")</t>
  </si>
  <si>
    <r>
      <t>a. Indicating all project international staff</t>
    </r>
    <r>
      <rPr>
        <sz val="10"/>
        <color rgb="FF00B050"/>
        <rFont val="Arial"/>
        <family val="2"/>
      </rPr>
      <t xml:space="preserve"> (break down in the implementation plan)</t>
    </r>
  </si>
  <si>
    <r>
      <t>b. Indicating the services you are planning to use from existing international staff</t>
    </r>
    <r>
      <rPr>
        <sz val="10"/>
        <color rgb="FF00B050"/>
        <rFont val="Arial"/>
        <family val="2"/>
      </rPr>
      <t xml:space="preserve"> (break down in the implementation plan)</t>
    </r>
  </si>
  <si>
    <t>1_Please provide the Object classes budget</t>
  </si>
  <si>
    <t>2_Please substantiate the following Object classes:</t>
  </si>
  <si>
    <t>Project Staff Personnel by</t>
  </si>
  <si>
    <t>Operations and Other costs by making sure that</t>
  </si>
  <si>
    <t>UN Programme Support Cost by adhereing to UN Habitat policy</t>
  </si>
  <si>
    <t>3_Please upload PDF of the Budget Implementation Plan in its status at "step 3"</t>
  </si>
  <si>
    <t xml:space="preserve"> budget is available for the action and the transactional costs by each and every service provider</t>
  </si>
  <si>
    <t>4_You can use any format of Implementation Plan that ensures definition of a sound cash flow. A sample is available in Habnet.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</si>
</sst>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1009]d\-mmm\-yy;@"/>
    <numFmt numFmtId="167" formatCode="0.00\ &quot;Cft&quot;"/>
    <numFmt numFmtId="168" formatCode="_-* #,##0.00\ _F_B_-;\-* #,##0.00\ _F_B_-;_-* &quot;-&quot;??\ _F_B_-;_-@_-"/>
    <numFmt numFmtId="169" formatCode="_-* #,##0.00\ _k_r_-;\-* #,##0.00\ _k_r_-;_-* &quot;-&quot;??\ _k_r_-;_-@_-"/>
    <numFmt numFmtId="170" formatCode="_-* #,##0.00\ &quot;FB&quot;_-;\-* #,##0.00\ &quot;FB&quot;_-;_-* &quot;-&quot;??\ &quot;FB&quot;_-;_-@_-"/>
    <numFmt numFmtId="171" formatCode="#\ ?/?\ &quot;No&quot;"/>
    <numFmt numFmtId="172" formatCode="0.00\ &quot;Rft&quot;"/>
    <numFmt numFmtId="173" formatCode="_-* #,##0_-;\-* #,##0_-;_-* &quot;-&quot;??_-;_-@_-"/>
    <numFmt numFmtId="174" formatCode="_-* #,##0.0_-;\-* #,##0.0_-;_-* &quot;-&quot;??_-;_-@_-"/>
  </numFmts>
  <fonts count="41">
    <font>
      <sz val="11"/>
      <color theme="1"/>
      <name val="Calibri"/>
      <family val="2"/>
      <scheme val="minor"/>
    </font>
    <font>
      <sz val="11"/>
      <color theme="1"/>
      <name val="Calibri"/>
      <family val="2"/>
      <scheme val="minor"/>
    </font>
    <font>
      <b/>
      <sz val="11"/>
      <color rgb="FFFA7D00"/>
      <name val="Calibri"/>
      <family val="2"/>
      <scheme val="minor"/>
    </font>
    <font>
      <sz val="10"/>
      <name val="Arial"/>
      <family val="2"/>
    </font>
    <font>
      <b/>
      <sz val="10"/>
      <name val="Arial"/>
      <family val="2"/>
    </font>
    <font>
      <b/>
      <sz val="10"/>
      <color theme="1"/>
      <name val="Arial"/>
      <family val="2"/>
    </font>
    <font>
      <sz val="10"/>
      <color indexed="8"/>
      <name val="Arial"/>
      <family val="2"/>
    </font>
    <font>
      <sz val="10"/>
      <color theme="0" tint="-0.249977111117893"/>
      <name val="Arial"/>
      <family val="2"/>
    </font>
    <font>
      <sz val="10"/>
      <name val="Century Schoolbook"/>
      <family val="1"/>
    </font>
    <font>
      <sz val="11"/>
      <color indexed="8"/>
      <name val="Calibri"/>
      <family val="2"/>
    </font>
    <font>
      <sz val="11"/>
      <color theme="1"/>
      <name val="Gill Sans MT"/>
      <family val="2"/>
    </font>
    <font>
      <sz val="10"/>
      <name val="Helv"/>
      <family val="2"/>
    </font>
    <font>
      <sz val="11"/>
      <color theme="1"/>
      <name val="Calibri"/>
      <family val="2"/>
      <charset val="128"/>
      <scheme val="minor"/>
    </font>
    <font>
      <b/>
      <sz val="10"/>
      <name val="Tahoma"/>
      <family val="2"/>
    </font>
    <font>
      <sz val="9"/>
      <name val="Arial"/>
      <family val="2"/>
    </font>
    <font>
      <sz val="10"/>
      <name val="Arial"/>
      <family val="2"/>
    </font>
    <font>
      <b/>
      <sz val="10"/>
      <color rgb="FFFF0000"/>
      <name val="Arial"/>
      <family val="2"/>
    </font>
    <font>
      <b/>
      <sz val="10"/>
      <color indexed="8"/>
      <name val="Arial"/>
      <family val="2"/>
    </font>
    <font>
      <sz val="10"/>
      <color theme="1"/>
      <name val="Arial"/>
      <family val="2"/>
    </font>
    <font>
      <b/>
      <sz val="10"/>
      <color rgb="FF000000"/>
      <name val="Arial"/>
      <family val="2"/>
    </font>
    <font>
      <b/>
      <sz val="20"/>
      <name val="Arial"/>
      <family val="2"/>
    </font>
    <font>
      <sz val="9"/>
      <color theme="1"/>
      <name val="Calibri"/>
      <family val="2"/>
      <scheme val="minor"/>
    </font>
    <font>
      <b/>
      <sz val="9"/>
      <name val="Arial"/>
      <family val="2"/>
    </font>
    <font>
      <sz val="10"/>
      <color rgb="FFFF0000"/>
      <name val="Arial"/>
      <family val="2"/>
    </font>
    <font>
      <sz val="10"/>
      <name val="Arial Narrow"/>
      <family val="2"/>
    </font>
    <font>
      <sz val="10"/>
      <color theme="1"/>
      <name val="Arial Narrow"/>
      <family val="2"/>
    </font>
    <font>
      <sz val="14"/>
      <color theme="1"/>
      <name val="Arial"/>
      <family val="2"/>
    </font>
    <font>
      <b/>
      <sz val="14"/>
      <color theme="1"/>
      <name val="Arial"/>
      <family val="2"/>
    </font>
    <font>
      <sz val="10"/>
      <color theme="0"/>
      <name val="Arial"/>
      <family val="2"/>
    </font>
    <font>
      <sz val="9"/>
      <color theme="0"/>
      <name val="Arial"/>
      <family val="2"/>
    </font>
    <font>
      <b/>
      <i/>
      <sz val="10"/>
      <color indexed="8"/>
      <name val="Arial"/>
      <family val="2"/>
    </font>
    <font>
      <i/>
      <sz val="10"/>
      <color theme="1"/>
      <name val="Arial"/>
      <family val="2"/>
    </font>
    <font>
      <b/>
      <i/>
      <sz val="10"/>
      <color theme="1"/>
      <name val="Arial"/>
      <family val="2"/>
    </font>
    <font>
      <b/>
      <u/>
      <sz val="10"/>
      <color theme="1"/>
      <name val="Arial Narrow"/>
      <family val="2"/>
    </font>
    <font>
      <b/>
      <sz val="10"/>
      <color theme="1"/>
      <name val="Arial Narrow"/>
      <family val="2"/>
    </font>
    <font>
      <b/>
      <i/>
      <sz val="10"/>
      <name val="Arial Narrow"/>
      <family val="2"/>
    </font>
    <font>
      <b/>
      <i/>
      <sz val="10"/>
      <color theme="1"/>
      <name val="Arial Narrow"/>
      <family val="2"/>
    </font>
    <font>
      <sz val="10"/>
      <name val="Arial Narrow"/>
      <family val="2"/>
    </font>
    <font>
      <sz val="10"/>
      <color rgb="FFFF0000"/>
      <name val="Arial Narrow"/>
      <family val="2"/>
    </font>
    <font>
      <sz val="10"/>
      <color rgb="FF00B050"/>
      <name val="Arial"/>
      <family val="2"/>
    </font>
    <font>
      <i/>
      <sz val="10"/>
      <color rgb="FFFF0000"/>
      <name val="Arial"/>
      <family val="2"/>
    </font>
  </fonts>
  <fills count="15">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D3D3D3"/>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bgColor indexed="64"/>
      </patternFill>
    </fill>
    <fill>
      <patternFill patternType="solid">
        <fgColor theme="8" tint="0.59999389629810485"/>
        <bgColor indexed="64"/>
      </patternFill>
    </fill>
    <fill>
      <patternFill patternType="solid">
        <fgColor rgb="FF00B0F0"/>
        <bgColor indexed="64"/>
      </patternFill>
    </fill>
  </fills>
  <borders count="8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12"/>
      </left>
      <right style="double">
        <color indexed="1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B0F0"/>
      </left>
      <right style="thick">
        <color rgb="FF00B0F0"/>
      </right>
      <top style="thick">
        <color rgb="FF00B0F0"/>
      </top>
      <bottom style="thick">
        <color rgb="FF00B0F0"/>
      </bottom>
      <diagonal/>
    </border>
  </borders>
  <cellStyleXfs count="71">
    <xf numFmtId="0" fontId="0" fillId="0" borderId="0"/>
    <xf numFmtId="164"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1" fillId="4" borderId="0" applyNumberFormat="0" applyFont="0" applyBorder="0" applyAlignment="0" applyProtection="0"/>
    <xf numFmtId="9" fontId="1" fillId="4" borderId="0" applyNumberFormat="0" applyFont="0" applyBorder="0" applyAlignment="0" applyProtection="0"/>
    <xf numFmtId="0" fontId="3" fillId="0" borderId="0"/>
    <xf numFmtId="167" fontId="3" fillId="0" borderId="0"/>
    <xf numFmtId="38" fontId="1" fillId="0" borderId="0" applyFont="0" applyFill="0" applyBorder="0" applyAlignment="0" applyProtection="0">
      <alignment vertical="center"/>
    </xf>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0" fontId="3" fillId="0" borderId="0" applyNumberFormat="0" applyFont="0" applyFill="0" applyBorder="0" applyProtection="0">
      <alignment horizontal="left"/>
    </xf>
    <xf numFmtId="0" fontId="3" fillId="0" borderId="0" applyNumberFormat="0" applyFont="0" applyFill="0" applyBorder="0" applyAlignment="0" applyProtection="0"/>
    <xf numFmtId="0" fontId="3"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3" fillId="0" borderId="0" applyNumberFormat="0" applyFont="0" applyFill="0" applyBorder="0" applyAlignment="0" applyProtection="0"/>
    <xf numFmtId="167" fontId="3" fillId="0" borderId="4">
      <alignment horizontal="right"/>
    </xf>
    <xf numFmtId="171" fontId="8" fillId="0" borderId="6">
      <alignment horizontal="right"/>
    </xf>
    <xf numFmtId="0" fontId="1" fillId="0" borderId="0"/>
    <xf numFmtId="0" fontId="1" fillId="0" borderId="0"/>
    <xf numFmtId="0" fontId="3" fillId="0" borderId="0"/>
    <xf numFmtId="0" fontId="3" fillId="0" borderId="0"/>
    <xf numFmtId="0" fontId="9" fillId="0" borderId="0"/>
    <xf numFmtId="0" fontId="3" fillId="0" borderId="0"/>
    <xf numFmtId="0" fontId="1" fillId="0" borderId="0"/>
    <xf numFmtId="0" fontId="3" fillId="0" borderId="0"/>
    <xf numFmtId="0" fontId="9" fillId="0" borderId="0"/>
    <xf numFmtId="0" fontId="1" fillId="0" borderId="0"/>
    <xf numFmtId="0" fontId="1" fillId="0" borderId="0"/>
    <xf numFmtId="0" fontId="9" fillId="0" borderId="0"/>
    <xf numFmtId="0" fontId="3" fillId="0" borderId="0"/>
    <xf numFmtId="0" fontId="9" fillId="0" borderId="0"/>
    <xf numFmtId="0" fontId="3" fillId="0" borderId="0"/>
    <xf numFmtId="0" fontId="3" fillId="0" borderId="0"/>
    <xf numFmtId="0" fontId="10" fillId="0" borderId="0"/>
    <xf numFmtId="0" fontId="10"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5" borderId="0" applyNumberFormat="0" applyFont="0" applyBorder="0" applyAlignment="0" applyProtection="0"/>
    <xf numFmtId="9" fontId="1" fillId="5" borderId="0" applyNumberFormat="0" applyFont="0" applyBorder="0" applyAlignment="0" applyProtection="0"/>
    <xf numFmtId="172" fontId="8" fillId="0" borderId="4"/>
    <xf numFmtId="0" fontId="11" fillId="0" borderId="0"/>
    <xf numFmtId="9" fontId="1" fillId="0" borderId="0" applyFont="0" applyFill="0" applyBorder="0" applyAlignment="0" applyProtection="0"/>
    <xf numFmtId="9" fontId="3" fillId="0" borderId="0" applyFont="0" applyFill="0" applyBorder="0" applyAlignment="0" applyProtection="0">
      <alignment vertical="center"/>
    </xf>
    <xf numFmtId="0" fontId="3" fillId="0" borderId="0"/>
    <xf numFmtId="0" fontId="12" fillId="0" borderId="0">
      <alignment vertical="center"/>
    </xf>
    <xf numFmtId="0" fontId="1" fillId="0" borderId="0"/>
    <xf numFmtId="0" fontId="2" fillId="2" borderId="1" applyNumberFormat="0" applyAlignment="0" applyProtection="0"/>
    <xf numFmtId="0" fontId="13" fillId="8" borderId="0"/>
    <xf numFmtId="0" fontId="15" fillId="0" borderId="0"/>
    <xf numFmtId="38" fontId="3" fillId="0" borderId="0" applyFont="0" applyFill="0" applyBorder="0" applyAlignment="0" applyProtection="0">
      <alignment vertical="center"/>
    </xf>
    <xf numFmtId="0" fontId="3" fillId="0" borderId="0"/>
    <xf numFmtId="43" fontId="6" fillId="0" borderId="0" applyFont="0" applyFill="0" applyBorder="0" applyAlignment="0" applyProtection="0"/>
    <xf numFmtId="0" fontId="3" fillId="0" borderId="0"/>
  </cellStyleXfs>
  <cellXfs count="364">
    <xf numFmtId="0" fontId="0" fillId="0" borderId="0" xfId="0"/>
    <xf numFmtId="165" fontId="3" fillId="0" borderId="0" xfId="3" applyNumberFormat="1" applyFont="1" applyAlignment="1">
      <alignment vertical="top"/>
    </xf>
    <xf numFmtId="0" fontId="3" fillId="0" borderId="0" xfId="2" applyFont="1" applyFill="1" applyBorder="1" applyAlignment="1">
      <alignment vertical="top"/>
    </xf>
    <xf numFmtId="0" fontId="5" fillId="0" borderId="0" xfId="2" applyFont="1" applyFill="1" applyBorder="1" applyAlignment="1">
      <alignment horizontal="left" vertical="top"/>
    </xf>
    <xf numFmtId="165" fontId="3" fillId="0" borderId="0" xfId="2" applyNumberFormat="1" applyBorder="1" applyAlignment="1">
      <alignment vertical="top"/>
    </xf>
    <xf numFmtId="165" fontId="5" fillId="0" borderId="0" xfId="1" applyNumberFormat="1" applyFont="1" applyBorder="1" applyAlignment="1">
      <alignment vertical="top"/>
    </xf>
    <xf numFmtId="0" fontId="4" fillId="0" borderId="0" xfId="2" applyFont="1" applyFill="1" applyBorder="1" applyAlignment="1">
      <alignment vertical="top"/>
    </xf>
    <xf numFmtId="0" fontId="3" fillId="0" borderId="0" xfId="2" applyFill="1" applyBorder="1" applyAlignment="1">
      <alignment vertical="top"/>
    </xf>
    <xf numFmtId="165" fontId="0" fillId="0" borderId="0" xfId="1" applyNumberFormat="1" applyFont="1" applyFill="1" applyBorder="1" applyAlignment="1">
      <alignment vertical="top" wrapText="1"/>
    </xf>
    <xf numFmtId="165" fontId="7" fillId="0" borderId="0" xfId="1" applyNumberFormat="1" applyFont="1" applyAlignment="1">
      <alignment vertical="top"/>
    </xf>
    <xf numFmtId="173" fontId="3" fillId="0" borderId="0" xfId="1" applyNumberFormat="1" applyFont="1" applyAlignment="1">
      <alignment vertical="top"/>
    </xf>
    <xf numFmtId="0" fontId="3" fillId="0" borderId="0" xfId="2" applyFont="1"/>
    <xf numFmtId="0" fontId="3" fillId="0" borderId="0" xfId="2" applyFont="1" applyAlignment="1"/>
    <xf numFmtId="0" fontId="3" fillId="0" borderId="0" xfId="2" applyFont="1" applyAlignment="1">
      <alignment wrapText="1"/>
    </xf>
    <xf numFmtId="0" fontId="3" fillId="0" borderId="0" xfId="68" applyFont="1" applyFill="1"/>
    <xf numFmtId="0" fontId="3" fillId="0" borderId="0" xfId="68" applyFont="1" applyFill="1" applyAlignment="1">
      <alignment horizontal="left"/>
    </xf>
    <xf numFmtId="0" fontId="3" fillId="0" borderId="0" xfId="68" applyFont="1" applyFill="1" applyAlignment="1">
      <alignment horizontal="center"/>
    </xf>
    <xf numFmtId="0" fontId="3" fillId="0" borderId="0" xfId="68" applyFont="1" applyFill="1" applyBorder="1" applyAlignment="1">
      <alignment horizontal="left"/>
    </xf>
    <xf numFmtId="0" fontId="3" fillId="0" borderId="0" xfId="68" applyFont="1" applyFill="1" applyBorder="1" applyAlignment="1">
      <alignment horizontal="center"/>
    </xf>
    <xf numFmtId="43" fontId="3" fillId="0" borderId="0" xfId="69" applyFont="1" applyFill="1" applyBorder="1" applyAlignment="1">
      <alignment horizontal="left"/>
    </xf>
    <xf numFmtId="43" fontId="6" fillId="0" borderId="0" xfId="69" applyFont="1" applyFill="1" applyBorder="1" applyAlignment="1">
      <alignment horizontal="left" vertical="top" wrapText="1"/>
    </xf>
    <xf numFmtId="165" fontId="6" fillId="0" borderId="0" xfId="69" applyNumberFormat="1"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0" xfId="2" applyFont="1" applyFill="1" applyBorder="1" applyAlignment="1">
      <alignment horizontal="center" vertical="top" wrapText="1"/>
    </xf>
    <xf numFmtId="0" fontId="6" fillId="0" borderId="0" xfId="2" applyFont="1" applyFill="1" applyBorder="1" applyAlignment="1">
      <alignment horizontal="left" vertical="top"/>
    </xf>
    <xf numFmtId="0" fontId="4" fillId="0" borderId="0" xfId="68" applyFont="1" applyFill="1"/>
    <xf numFmtId="41" fontId="17" fillId="9" borderId="30" xfId="69" applyNumberFormat="1" applyFont="1" applyFill="1" applyBorder="1" applyAlignment="1" applyProtection="1">
      <alignment horizontal="left" vertical="top" wrapText="1"/>
    </xf>
    <xf numFmtId="41" fontId="17" fillId="9" borderId="31" xfId="69" applyNumberFormat="1" applyFont="1" applyFill="1" applyBorder="1" applyAlignment="1" applyProtection="1">
      <alignment horizontal="left" vertical="top" wrapText="1"/>
    </xf>
    <xf numFmtId="41" fontId="17" fillId="9" borderId="32" xfId="69" applyNumberFormat="1" applyFont="1" applyFill="1" applyBorder="1" applyAlignment="1" applyProtection="1">
      <alignment horizontal="left" vertical="top" wrapText="1"/>
    </xf>
    <xf numFmtId="0" fontId="17" fillId="9" borderId="31" xfId="2" applyFont="1" applyFill="1" applyBorder="1" applyAlignment="1">
      <alignment horizontal="left" vertical="top" wrapText="1"/>
    </xf>
    <xf numFmtId="0" fontId="17" fillId="9" borderId="33" xfId="2" applyFont="1" applyFill="1" applyBorder="1" applyAlignment="1">
      <alignment horizontal="center" vertical="top" wrapText="1"/>
    </xf>
    <xf numFmtId="0" fontId="17" fillId="9" borderId="34" xfId="2" applyFont="1" applyFill="1" applyBorder="1" applyAlignment="1">
      <alignment horizontal="left" vertical="top"/>
    </xf>
    <xf numFmtId="0" fontId="3" fillId="0" borderId="0" xfId="68" applyFont="1" applyFill="1" applyProtection="1">
      <protection locked="0"/>
    </xf>
    <xf numFmtId="41" fontId="6" fillId="0" borderId="35" xfId="69" applyNumberFormat="1" applyFont="1" applyFill="1" applyBorder="1" applyAlignment="1" applyProtection="1">
      <alignment horizontal="left" vertical="top" wrapText="1"/>
      <protection locked="0"/>
    </xf>
    <xf numFmtId="41" fontId="6" fillId="0" borderId="36" xfId="2" applyNumberFormat="1" applyFont="1" applyFill="1" applyBorder="1" applyAlignment="1" applyProtection="1">
      <alignment horizontal="left" vertical="top" wrapText="1"/>
      <protection locked="0"/>
    </xf>
    <xf numFmtId="41" fontId="6" fillId="0" borderId="37" xfId="69" applyNumberFormat="1" applyFont="1" applyFill="1" applyBorder="1" applyAlignment="1" applyProtection="1">
      <alignment horizontal="left" vertical="top" wrapText="1"/>
      <protection locked="0"/>
    </xf>
    <xf numFmtId="41" fontId="6" fillId="0" borderId="37" xfId="2" applyNumberFormat="1" applyFont="1" applyFill="1" applyBorder="1" applyAlignment="1" applyProtection="1">
      <alignment horizontal="left" vertical="top" wrapText="1"/>
      <protection locked="0"/>
    </xf>
    <xf numFmtId="0" fontId="3" fillId="0" borderId="4" xfId="68" applyFont="1" applyFill="1" applyBorder="1" applyAlignment="1" applyProtection="1">
      <alignment horizontal="center"/>
      <protection locked="0"/>
    </xf>
    <xf numFmtId="0" fontId="6" fillId="0" borderId="14" xfId="2" applyFont="1" applyFill="1" applyBorder="1" applyAlignment="1" applyProtection="1">
      <alignment horizontal="left" vertical="top"/>
      <protection locked="0"/>
    </xf>
    <xf numFmtId="41" fontId="17" fillId="0" borderId="38" xfId="69" applyNumberFormat="1" applyFont="1" applyFill="1" applyBorder="1" applyAlignment="1">
      <alignment horizontal="left" vertical="top" wrapText="1"/>
    </xf>
    <xf numFmtId="41" fontId="17" fillId="0" borderId="39" xfId="2" applyNumberFormat="1" applyFont="1" applyFill="1" applyBorder="1" applyAlignment="1" applyProtection="1">
      <alignment horizontal="left" vertical="top" wrapText="1"/>
    </xf>
    <xf numFmtId="41" fontId="17" fillId="0" borderId="40" xfId="69" applyNumberFormat="1" applyFont="1" applyFill="1" applyBorder="1" applyAlignment="1">
      <alignment horizontal="left" vertical="top" wrapText="1"/>
    </xf>
    <xf numFmtId="41" fontId="17" fillId="0" borderId="40" xfId="2" applyNumberFormat="1" applyFont="1" applyFill="1" applyBorder="1" applyAlignment="1" applyProtection="1">
      <alignment horizontal="left" vertical="top" wrapText="1"/>
    </xf>
    <xf numFmtId="0" fontId="17" fillId="0" borderId="39" xfId="2" applyFont="1" applyFill="1" applyBorder="1" applyAlignment="1">
      <alignment horizontal="left" vertical="top" wrapText="1"/>
    </xf>
    <xf numFmtId="0" fontId="17" fillId="0" borderId="5" xfId="2" applyFont="1" applyFill="1" applyBorder="1" applyAlignment="1">
      <alignment horizontal="center" vertical="top" wrapText="1"/>
    </xf>
    <xf numFmtId="0" fontId="17" fillId="0" borderId="15" xfId="2" applyFont="1" applyFill="1" applyBorder="1" applyAlignment="1">
      <alignment horizontal="left" vertical="top"/>
    </xf>
    <xf numFmtId="41" fontId="17" fillId="11" borderId="31" xfId="69" applyNumberFormat="1" applyFont="1" applyFill="1" applyBorder="1" applyAlignment="1" applyProtection="1">
      <alignment horizontal="left" vertical="top" wrapText="1"/>
    </xf>
    <xf numFmtId="41" fontId="17" fillId="11" borderId="32" xfId="69" applyNumberFormat="1" applyFont="1" applyFill="1" applyBorder="1" applyAlignment="1" applyProtection="1">
      <alignment horizontal="left" vertical="top" wrapText="1"/>
    </xf>
    <xf numFmtId="0" fontId="17" fillId="11" borderId="33" xfId="2" applyFont="1" applyFill="1" applyBorder="1" applyAlignment="1">
      <alignment horizontal="center" vertical="top" wrapText="1"/>
    </xf>
    <xf numFmtId="0" fontId="17" fillId="11" borderId="34" xfId="2" applyFont="1" applyFill="1" applyBorder="1" applyAlignment="1">
      <alignment horizontal="left" vertical="top"/>
    </xf>
    <xf numFmtId="41" fontId="6" fillId="0" borderId="41" xfId="69" applyNumberFormat="1" applyFont="1" applyFill="1" applyBorder="1" applyAlignment="1" applyProtection="1">
      <alignment horizontal="left" vertical="top" wrapText="1"/>
      <protection locked="0"/>
    </xf>
    <xf numFmtId="41" fontId="6" fillId="0" borderId="42" xfId="2" applyNumberFormat="1" applyFont="1" applyFill="1" applyBorder="1" applyAlignment="1" applyProtection="1">
      <alignment horizontal="left" vertical="top" wrapText="1"/>
      <protection locked="0"/>
    </xf>
    <xf numFmtId="41" fontId="6" fillId="0" borderId="43" xfId="69" applyNumberFormat="1" applyFont="1" applyFill="1" applyBorder="1" applyAlignment="1" applyProtection="1">
      <alignment horizontal="left" vertical="top" wrapText="1"/>
      <protection locked="0"/>
    </xf>
    <xf numFmtId="0" fontId="18" fillId="0" borderId="11" xfId="62" applyFont="1" applyFill="1" applyBorder="1" applyAlignment="1">
      <alignment horizontal="center" vertical="center"/>
    </xf>
    <xf numFmtId="0" fontId="6" fillId="0" borderId="44" xfId="2" applyFont="1" applyFill="1" applyBorder="1" applyAlignment="1" applyProtection="1">
      <alignment horizontal="left" vertical="top"/>
      <protection locked="0"/>
    </xf>
    <xf numFmtId="0" fontId="18" fillId="0" borderId="2" xfId="62" applyFont="1" applyFill="1" applyBorder="1" applyAlignment="1">
      <alignment horizontal="center" vertical="center"/>
    </xf>
    <xf numFmtId="0" fontId="6" fillId="0" borderId="27" xfId="2" applyFont="1" applyFill="1" applyBorder="1" applyAlignment="1" applyProtection="1">
      <alignment horizontal="left" vertical="top"/>
      <protection locked="0"/>
    </xf>
    <xf numFmtId="0" fontId="6" fillId="0" borderId="2" xfId="2" applyFont="1" applyFill="1" applyBorder="1" applyAlignment="1" applyProtection="1">
      <alignment horizontal="center" vertical="top" wrapText="1"/>
      <protection locked="0"/>
    </xf>
    <xf numFmtId="0" fontId="17" fillId="0" borderId="45" xfId="2" applyFont="1" applyFill="1" applyBorder="1" applyAlignment="1">
      <alignment horizontal="left" vertical="top"/>
    </xf>
    <xf numFmtId="0" fontId="6" fillId="0" borderId="11" xfId="2" applyFont="1" applyFill="1" applyBorder="1" applyAlignment="1" applyProtection="1">
      <alignment horizontal="center" vertical="top" wrapText="1"/>
      <protection locked="0"/>
    </xf>
    <xf numFmtId="41" fontId="6" fillId="0" borderId="46" xfId="69" applyNumberFormat="1" applyFont="1" applyFill="1" applyBorder="1" applyAlignment="1" applyProtection="1">
      <alignment horizontal="left" vertical="top" wrapText="1"/>
      <protection locked="0"/>
    </xf>
    <xf numFmtId="41" fontId="6" fillId="0" borderId="47" xfId="2" applyNumberFormat="1" applyFont="1" applyFill="1" applyBorder="1" applyAlignment="1" applyProtection="1">
      <alignment horizontal="left" vertical="top" wrapText="1"/>
      <protection locked="0"/>
    </xf>
    <xf numFmtId="41" fontId="6" fillId="0" borderId="48" xfId="69" applyNumberFormat="1" applyFont="1" applyFill="1" applyBorder="1" applyAlignment="1" applyProtection="1">
      <alignment horizontal="left" vertical="top" wrapText="1"/>
      <protection locked="0"/>
    </xf>
    <xf numFmtId="0" fontId="3" fillId="0" borderId="11" xfId="68" applyFont="1" applyFill="1" applyBorder="1" applyAlignment="1" applyProtection="1">
      <alignment horizontal="center"/>
      <protection locked="0"/>
    </xf>
    <xf numFmtId="0" fontId="3" fillId="0" borderId="2" xfId="68" applyFont="1" applyFill="1" applyBorder="1" applyAlignment="1" applyProtection="1">
      <alignment horizontal="center"/>
      <protection locked="0"/>
    </xf>
    <xf numFmtId="0" fontId="3" fillId="0" borderId="2" xfId="62" applyFont="1" applyFill="1" applyBorder="1" applyAlignment="1">
      <alignment horizontal="center" vertical="center"/>
    </xf>
    <xf numFmtId="41" fontId="6" fillId="0" borderId="49" xfId="69" applyNumberFormat="1" applyFont="1" applyFill="1" applyBorder="1" applyAlignment="1" applyProtection="1">
      <alignment horizontal="left" vertical="top" wrapText="1"/>
      <protection locked="0"/>
    </xf>
    <xf numFmtId="41" fontId="6" fillId="0" borderId="50" xfId="2" applyNumberFormat="1" applyFont="1" applyFill="1" applyBorder="1" applyAlignment="1" applyProtection="1">
      <alignment horizontal="left" vertical="top" wrapText="1"/>
      <protection locked="0"/>
    </xf>
    <xf numFmtId="41" fontId="6" fillId="0" borderId="51" xfId="69" applyNumberFormat="1" applyFont="1" applyFill="1" applyBorder="1" applyAlignment="1" applyProtection="1">
      <alignment horizontal="left" vertical="top" wrapText="1"/>
      <protection locked="0"/>
    </xf>
    <xf numFmtId="0" fontId="6" fillId="0" borderId="20" xfId="2" applyFont="1" applyFill="1" applyBorder="1" applyAlignment="1" applyProtection="1">
      <alignment horizontal="center" vertical="top" wrapText="1"/>
      <protection locked="0"/>
    </xf>
    <xf numFmtId="0" fontId="6" fillId="0" borderId="24" xfId="2" applyFont="1" applyFill="1" applyBorder="1" applyAlignment="1" applyProtection="1">
      <alignment horizontal="left" vertical="top"/>
      <protection locked="0"/>
    </xf>
    <xf numFmtId="41" fontId="17" fillId="0" borderId="52" xfId="69" applyNumberFormat="1" applyFont="1" applyFill="1" applyBorder="1" applyAlignment="1">
      <alignment horizontal="left" vertical="top" wrapText="1"/>
    </xf>
    <xf numFmtId="41" fontId="17" fillId="0" borderId="53" xfId="2" applyNumberFormat="1" applyFont="1" applyFill="1" applyBorder="1" applyAlignment="1" applyProtection="1">
      <alignment horizontal="left" vertical="top" wrapText="1"/>
    </xf>
    <xf numFmtId="41" fontId="17" fillId="0" borderId="54" xfId="69" applyNumberFormat="1" applyFont="1" applyFill="1" applyBorder="1" applyAlignment="1">
      <alignment horizontal="left" vertical="top" wrapText="1"/>
    </xf>
    <xf numFmtId="41" fontId="17" fillId="0" borderId="54" xfId="2" applyNumberFormat="1" applyFont="1" applyFill="1" applyBorder="1" applyAlignment="1" applyProtection="1">
      <alignment horizontal="left" vertical="top" wrapText="1"/>
    </xf>
    <xf numFmtId="0" fontId="17" fillId="0" borderId="53" xfId="2" applyFont="1" applyFill="1" applyBorder="1" applyAlignment="1">
      <alignment horizontal="left" vertical="top" wrapText="1"/>
    </xf>
    <xf numFmtId="0" fontId="17" fillId="0" borderId="23" xfId="2" applyFont="1" applyFill="1" applyBorder="1" applyAlignment="1">
      <alignment horizontal="center" vertical="top" wrapText="1"/>
    </xf>
    <xf numFmtId="0" fontId="17" fillId="0" borderId="22" xfId="2" applyFont="1" applyFill="1" applyBorder="1" applyAlignment="1">
      <alignment horizontal="left" vertical="top"/>
    </xf>
    <xf numFmtId="0" fontId="6" fillId="0" borderId="5" xfId="2" applyFont="1" applyFill="1" applyBorder="1" applyAlignment="1" applyProtection="1">
      <alignment horizontal="center" vertical="top" wrapText="1"/>
      <protection locked="0"/>
    </xf>
    <xf numFmtId="0" fontId="18" fillId="0" borderId="3" xfId="70" applyNumberFormat="1" applyFont="1" applyFill="1" applyBorder="1" applyAlignment="1">
      <alignment horizontal="center"/>
    </xf>
    <xf numFmtId="41" fontId="6" fillId="0" borderId="38" xfId="2" applyNumberFormat="1" applyFont="1" applyFill="1" applyBorder="1" applyAlignment="1" applyProtection="1">
      <alignment horizontal="left" vertical="top" wrapText="1"/>
      <protection locked="0"/>
    </xf>
    <xf numFmtId="41" fontId="6" fillId="0" borderId="39" xfId="2" applyNumberFormat="1" applyFont="1" applyFill="1" applyBorder="1" applyAlignment="1" applyProtection="1">
      <alignment horizontal="left" vertical="top" wrapText="1"/>
      <protection locked="0"/>
    </xf>
    <xf numFmtId="41" fontId="6" fillId="0" borderId="40" xfId="2" applyNumberFormat="1" applyFont="1" applyFill="1" applyBorder="1" applyAlignment="1" applyProtection="1">
      <alignment horizontal="left" vertical="top" wrapText="1"/>
      <protection locked="0"/>
    </xf>
    <xf numFmtId="0" fontId="17" fillId="0" borderId="38" xfId="2" applyFont="1" applyFill="1" applyBorder="1" applyAlignment="1">
      <alignment horizontal="left" vertical="top" wrapText="1"/>
    </xf>
    <xf numFmtId="0" fontId="17" fillId="0" borderId="39" xfId="2" applyFont="1" applyFill="1" applyBorder="1" applyAlignment="1" applyProtection="1">
      <alignment horizontal="left" vertical="top" wrapText="1"/>
    </xf>
    <xf numFmtId="0" fontId="17" fillId="0" borderId="40" xfId="2" applyFont="1" applyFill="1" applyBorder="1" applyAlignment="1">
      <alignment horizontal="left" vertical="top" wrapText="1"/>
    </xf>
    <xf numFmtId="0" fontId="17" fillId="0" borderId="40" xfId="2" applyFont="1" applyFill="1" applyBorder="1" applyAlignment="1" applyProtection="1">
      <alignment horizontal="left" vertical="top" wrapText="1"/>
    </xf>
    <xf numFmtId="0" fontId="17" fillId="0" borderId="15" xfId="2" quotePrefix="1" applyFont="1" applyFill="1" applyBorder="1" applyAlignment="1">
      <alignment horizontal="left" vertical="top"/>
    </xf>
    <xf numFmtId="0" fontId="3" fillId="0" borderId="0" xfId="68" applyFont="1" applyFill="1" applyAlignment="1" applyProtection="1">
      <alignment horizontal="center"/>
      <protection locked="0"/>
    </xf>
    <xf numFmtId="0" fontId="17" fillId="9" borderId="49" xfId="2" applyFont="1" applyFill="1" applyBorder="1" applyAlignment="1" applyProtection="1">
      <alignment horizontal="center" vertical="top" wrapText="1"/>
    </xf>
    <xf numFmtId="0" fontId="17" fillId="9" borderId="50" xfId="2" applyFont="1" applyFill="1" applyBorder="1" applyAlignment="1" applyProtection="1">
      <alignment horizontal="center" vertical="center" wrapText="1"/>
    </xf>
    <xf numFmtId="0" fontId="17" fillId="9" borderId="51" xfId="2" applyFont="1" applyFill="1" applyBorder="1" applyAlignment="1" applyProtection="1">
      <alignment horizontal="center" vertical="top" wrapText="1"/>
    </xf>
    <xf numFmtId="0" fontId="6" fillId="0"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center" vertical="top" wrapText="1"/>
      <protection locked="0"/>
    </xf>
    <xf numFmtId="0" fontId="6" fillId="0" borderId="0" xfId="2" applyFont="1" applyFill="1" applyBorder="1" applyAlignment="1" applyProtection="1">
      <alignment horizontal="left" vertical="top"/>
      <protection locked="0"/>
    </xf>
    <xf numFmtId="0" fontId="3" fillId="0" borderId="0" xfId="2" applyFont="1" applyFill="1" applyProtection="1">
      <protection locked="0"/>
    </xf>
    <xf numFmtId="0" fontId="3" fillId="0" borderId="0" xfId="2" applyFont="1" applyFill="1" applyAlignment="1" applyProtection="1">
      <alignment horizontal="left"/>
      <protection locked="0"/>
    </xf>
    <xf numFmtId="0" fontId="4" fillId="0" borderId="0" xfId="2" applyFont="1" applyFill="1" applyAlignment="1" applyProtection="1">
      <alignment horizontal="left"/>
      <protection locked="0"/>
    </xf>
    <xf numFmtId="0" fontId="4" fillId="0" borderId="0" xfId="2" applyFont="1" applyFill="1" applyAlignment="1" applyProtection="1">
      <alignment horizontal="center" vertical="center" wrapText="1"/>
    </xf>
    <xf numFmtId="0" fontId="4" fillId="0" borderId="0" xfId="2" applyFont="1" applyFill="1" applyAlignment="1" applyProtection="1">
      <alignment horizontal="left" vertical="center"/>
    </xf>
    <xf numFmtId="0" fontId="3" fillId="0" borderId="0" xfId="2" applyFont="1" applyProtection="1">
      <protection locked="0"/>
    </xf>
    <xf numFmtId="0" fontId="3" fillId="0" borderId="0" xfId="2" applyFont="1" applyAlignment="1" applyProtection="1">
      <protection locked="0"/>
    </xf>
    <xf numFmtId="0" fontId="3" fillId="0" borderId="0" xfId="2" applyFont="1" applyAlignment="1" applyProtection="1">
      <alignment horizontal="left"/>
    </xf>
    <xf numFmtId="0" fontId="3" fillId="0" borderId="0" xfId="2" applyFont="1" applyAlignment="1" applyProtection="1">
      <alignment horizontal="center"/>
    </xf>
    <xf numFmtId="0" fontId="4" fillId="0" borderId="0" xfId="2" applyFont="1" applyFill="1" applyBorder="1" applyAlignment="1">
      <alignment horizontal="left" vertical="center"/>
    </xf>
    <xf numFmtId="1" fontId="4" fillId="0" borderId="0" xfId="2" applyNumberFormat="1" applyFont="1" applyFill="1" applyAlignment="1">
      <alignment horizontal="left"/>
    </xf>
    <xf numFmtId="0" fontId="19" fillId="0" borderId="0" xfId="2" applyFont="1" applyFill="1" applyBorder="1" applyAlignment="1">
      <alignment horizontal="left" vertical="center"/>
    </xf>
    <xf numFmtId="0" fontId="19" fillId="0" borderId="0" xfId="2" applyFont="1" applyBorder="1" applyAlignment="1">
      <alignment horizontal="left" vertical="center"/>
    </xf>
    <xf numFmtId="0" fontId="4" fillId="0" borderId="0" xfId="2" applyFont="1" applyAlignment="1">
      <alignment horizontal="left"/>
    </xf>
    <xf numFmtId="0" fontId="3" fillId="0" borderId="0" xfId="2" applyFont="1" applyAlignment="1" applyProtection="1">
      <alignment horizontal="left"/>
      <protection locked="0"/>
    </xf>
    <xf numFmtId="0" fontId="3" fillId="0" borderId="0" xfId="2" applyAlignment="1">
      <alignment horizontal="left"/>
    </xf>
    <xf numFmtId="166" fontId="14" fillId="0" borderId="2" xfId="3" applyNumberFormat="1" applyFont="1" applyBorder="1" applyAlignment="1">
      <alignment horizontal="left" vertical="top"/>
    </xf>
    <xf numFmtId="173" fontId="21" fillId="0" borderId="2" xfId="1" applyNumberFormat="1" applyFont="1" applyBorder="1" applyAlignment="1">
      <alignment vertical="top"/>
    </xf>
    <xf numFmtId="15" fontId="14" fillId="0" borderId="2" xfId="2" applyNumberFormat="1" applyFont="1" applyBorder="1" applyAlignment="1">
      <alignment vertical="top"/>
    </xf>
    <xf numFmtId="43" fontId="21" fillId="0" borderId="2" xfId="3" applyFont="1" applyBorder="1" applyAlignment="1">
      <alignment vertical="top" wrapText="1"/>
    </xf>
    <xf numFmtId="0" fontId="14" fillId="0" borderId="2" xfId="2" applyFont="1" applyBorder="1" applyAlignment="1">
      <alignment vertical="top"/>
    </xf>
    <xf numFmtId="0" fontId="14" fillId="0" borderId="9" xfId="2" applyFont="1" applyBorder="1" applyAlignment="1">
      <alignment vertical="top"/>
    </xf>
    <xf numFmtId="0" fontId="14" fillId="0" borderId="9" xfId="2" applyFont="1" applyFill="1" applyBorder="1" applyAlignment="1">
      <alignment vertical="top"/>
    </xf>
    <xf numFmtId="165" fontId="14" fillId="9" borderId="2" xfId="3" applyNumberFormat="1" applyFont="1" applyFill="1" applyBorder="1" applyAlignment="1">
      <alignment horizontal="left" vertical="top"/>
    </xf>
    <xf numFmtId="0" fontId="22" fillId="9" borderId="2" xfId="2" applyFont="1" applyFill="1" applyBorder="1" applyAlignment="1">
      <alignment horizontal="left" vertical="top"/>
    </xf>
    <xf numFmtId="0" fontId="22" fillId="9" borderId="2" xfId="2" applyFont="1" applyFill="1" applyBorder="1" applyAlignment="1">
      <alignment horizontal="center" vertical="top"/>
    </xf>
    <xf numFmtId="165" fontId="22" fillId="9" borderId="2" xfId="3" applyNumberFormat="1" applyFont="1" applyFill="1" applyBorder="1" applyAlignment="1">
      <alignment horizontal="left" vertical="top"/>
    </xf>
    <xf numFmtId="0" fontId="18" fillId="0" borderId="9" xfId="62" applyFont="1" applyFill="1" applyBorder="1" applyAlignment="1">
      <alignment horizontal="left" vertical="center"/>
    </xf>
    <xf numFmtId="0" fontId="3" fillId="0" borderId="9" xfId="62" applyFont="1" applyFill="1" applyBorder="1" applyAlignment="1">
      <alignment horizontal="left" vertical="center"/>
    </xf>
    <xf numFmtId="0" fontId="6" fillId="0" borderId="9" xfId="2" applyFont="1" applyFill="1" applyBorder="1" applyAlignment="1" applyProtection="1">
      <alignment horizontal="left" vertical="center"/>
      <protection locked="0"/>
    </xf>
    <xf numFmtId="0" fontId="3" fillId="0" borderId="9" xfId="68" applyFont="1" applyFill="1" applyBorder="1" applyAlignment="1">
      <alignment horizontal="left"/>
    </xf>
    <xf numFmtId="0" fontId="3" fillId="0" borderId="10" xfId="68" applyFont="1" applyFill="1" applyBorder="1" applyAlignment="1">
      <alignment horizontal="left"/>
    </xf>
    <xf numFmtId="0" fontId="18" fillId="0" borderId="10" xfId="62" applyFont="1" applyFill="1" applyBorder="1" applyAlignment="1">
      <alignment horizontal="left" vertical="center"/>
    </xf>
    <xf numFmtId="0" fontId="17" fillId="0" borderId="59" xfId="2" applyFont="1" applyFill="1" applyBorder="1" applyAlignment="1">
      <alignment horizontal="left" vertical="top"/>
    </xf>
    <xf numFmtId="0" fontId="17" fillId="0" borderId="64" xfId="2" applyFont="1" applyFill="1" applyBorder="1" applyAlignment="1">
      <alignment horizontal="left" vertical="top" wrapText="1"/>
    </xf>
    <xf numFmtId="0" fontId="6" fillId="0" borderId="12" xfId="2" applyFont="1" applyFill="1" applyBorder="1" applyAlignment="1" applyProtection="1">
      <alignment horizontal="left" vertical="top"/>
      <protection locked="0"/>
    </xf>
    <xf numFmtId="0" fontId="6" fillId="0" borderId="16" xfId="2" applyFont="1" applyFill="1" applyBorder="1" applyAlignment="1" applyProtection="1">
      <alignment horizontal="left" vertical="top" wrapText="1"/>
      <protection locked="0"/>
    </xf>
    <xf numFmtId="0" fontId="18" fillId="0" borderId="8" xfId="62" applyFont="1" applyFill="1" applyBorder="1" applyAlignment="1">
      <alignment horizontal="left" vertical="center"/>
    </xf>
    <xf numFmtId="0" fontId="17" fillId="11" borderId="58" xfId="2" applyFont="1" applyFill="1" applyBorder="1" applyAlignment="1">
      <alignment horizontal="left" vertical="top"/>
    </xf>
    <xf numFmtId="0" fontId="17" fillId="11" borderId="65" xfId="2" applyFont="1" applyFill="1" applyBorder="1" applyAlignment="1">
      <alignment horizontal="left" vertical="top" wrapText="1"/>
    </xf>
    <xf numFmtId="0" fontId="6" fillId="0" borderId="9" xfId="2" applyFont="1" applyFill="1" applyBorder="1" applyAlignment="1" applyProtection="1">
      <alignment horizontal="left" vertical="top"/>
      <protection locked="0"/>
    </xf>
    <xf numFmtId="0" fontId="6" fillId="0" borderId="8" xfId="2" applyFont="1" applyFill="1" applyBorder="1" applyAlignment="1" applyProtection="1">
      <alignment horizontal="left" vertical="top" wrapText="1"/>
      <protection locked="0"/>
    </xf>
    <xf numFmtId="0" fontId="3" fillId="0" borderId="8" xfId="62" applyFont="1" applyFill="1" applyBorder="1" applyAlignment="1">
      <alignment horizontal="left" vertical="center"/>
    </xf>
    <xf numFmtId="0" fontId="6" fillId="0" borderId="21" xfId="2" applyFont="1" applyFill="1" applyBorder="1" applyAlignment="1" applyProtection="1">
      <alignment horizontal="left" vertical="top"/>
      <protection locked="0"/>
    </xf>
    <xf numFmtId="0" fontId="6" fillId="0" borderId="66" xfId="2" applyFont="1" applyFill="1" applyBorder="1" applyAlignment="1" applyProtection="1">
      <alignment horizontal="left" vertical="top" wrapText="1"/>
      <protection locked="0"/>
    </xf>
    <xf numFmtId="0" fontId="17" fillId="0" borderId="12" xfId="2" applyFont="1" applyFill="1" applyBorder="1" applyAlignment="1">
      <alignment horizontal="left" vertical="top"/>
    </xf>
    <xf numFmtId="0" fontId="17" fillId="0" borderId="16" xfId="2" applyFont="1" applyFill="1" applyBorder="1" applyAlignment="1">
      <alignment horizontal="left" vertical="top" wrapText="1"/>
    </xf>
    <xf numFmtId="0" fontId="6" fillId="0" borderId="8" xfId="2" applyFont="1" applyFill="1" applyBorder="1" applyAlignment="1" applyProtection="1">
      <alignment horizontal="left" vertical="center"/>
      <protection locked="0"/>
    </xf>
    <xf numFmtId="0" fontId="3" fillId="0" borderId="8" xfId="68" applyFont="1" applyFill="1" applyBorder="1" applyAlignment="1">
      <alignment horizontal="left"/>
    </xf>
    <xf numFmtId="0" fontId="3" fillId="0" borderId="25" xfId="68" applyFont="1" applyFill="1" applyBorder="1" applyAlignment="1">
      <alignment horizontal="left"/>
    </xf>
    <xf numFmtId="0" fontId="6" fillId="0" borderId="10" xfId="2" applyFont="1" applyFill="1" applyBorder="1" applyAlignment="1" applyProtection="1">
      <alignment horizontal="left" vertical="top"/>
      <protection locked="0"/>
    </xf>
    <xf numFmtId="0" fontId="6" fillId="0" borderId="25" xfId="2" applyFont="1" applyFill="1" applyBorder="1" applyAlignment="1" applyProtection="1">
      <alignment horizontal="left" vertical="top" wrapText="1"/>
      <protection locked="0"/>
    </xf>
    <xf numFmtId="0" fontId="17" fillId="11" borderId="58" xfId="2" quotePrefix="1" applyFont="1" applyFill="1" applyBorder="1" applyAlignment="1">
      <alignment horizontal="left" vertical="top"/>
    </xf>
    <xf numFmtId="0" fontId="17" fillId="11" borderId="65" xfId="2" quotePrefix="1" applyFont="1" applyFill="1" applyBorder="1" applyAlignment="1">
      <alignment horizontal="left" vertical="top" wrapText="1"/>
    </xf>
    <xf numFmtId="0" fontId="6" fillId="0" borderId="28" xfId="2" applyFont="1" applyFill="1" applyBorder="1" applyAlignment="1" applyProtection="1">
      <alignment horizontal="left" vertical="top" wrapText="1"/>
      <protection locked="0"/>
    </xf>
    <xf numFmtId="0" fontId="18" fillId="0" borderId="25" xfId="62" applyFont="1" applyFill="1" applyBorder="1" applyAlignment="1">
      <alignment horizontal="left" vertical="center"/>
    </xf>
    <xf numFmtId="0" fontId="17" fillId="9" borderId="58" xfId="2" applyFont="1" applyFill="1" applyBorder="1" applyAlignment="1">
      <alignment horizontal="left" vertical="top"/>
    </xf>
    <xf numFmtId="0" fontId="17" fillId="9" borderId="65" xfId="2" applyFont="1" applyFill="1" applyBorder="1" applyAlignment="1">
      <alignment horizontal="left" vertical="top" wrapText="1"/>
    </xf>
    <xf numFmtId="0" fontId="22" fillId="9" borderId="9" xfId="2" applyFont="1" applyFill="1" applyBorder="1" applyAlignment="1">
      <alignment horizontal="center" vertical="top"/>
    </xf>
    <xf numFmtId="165" fontId="22" fillId="9" borderId="8" xfId="3" applyNumberFormat="1" applyFont="1" applyFill="1" applyBorder="1" applyAlignment="1">
      <alignment horizontal="left" vertical="top"/>
    </xf>
    <xf numFmtId="0" fontId="14" fillId="0" borderId="7" xfId="2" applyFont="1" applyFill="1" applyBorder="1" applyAlignment="1">
      <alignment vertical="top"/>
    </xf>
    <xf numFmtId="166" fontId="14" fillId="0" borderId="8" xfId="3" applyNumberFormat="1" applyFont="1" applyBorder="1" applyAlignment="1">
      <alignment horizontal="left" vertical="top"/>
    </xf>
    <xf numFmtId="0" fontId="14" fillId="0" borderId="7" xfId="2" applyFont="1" applyBorder="1" applyAlignment="1">
      <alignment vertical="top"/>
    </xf>
    <xf numFmtId="0" fontId="14" fillId="9" borderId="9" xfId="2" applyFont="1" applyFill="1" applyBorder="1" applyAlignment="1">
      <alignment vertical="top"/>
    </xf>
    <xf numFmtId="0" fontId="14" fillId="9" borderId="7" xfId="2" applyFont="1" applyFill="1" applyBorder="1" applyAlignment="1">
      <alignment vertical="top"/>
    </xf>
    <xf numFmtId="165" fontId="14" fillId="9" borderId="8" xfId="3" applyNumberFormat="1" applyFont="1" applyFill="1" applyBorder="1" applyAlignment="1">
      <alignment horizontal="left" vertical="top"/>
    </xf>
    <xf numFmtId="173" fontId="21" fillId="9" borderId="2" xfId="1" applyNumberFormat="1" applyFont="1" applyFill="1" applyBorder="1" applyAlignment="1">
      <alignment vertical="top"/>
    </xf>
    <xf numFmtId="0" fontId="14" fillId="9" borderId="2" xfId="2" applyFont="1" applyFill="1" applyBorder="1" applyAlignment="1">
      <alignment vertical="top" wrapText="1"/>
    </xf>
    <xf numFmtId="0" fontId="14" fillId="9" borderId="2" xfId="2" applyFont="1" applyFill="1" applyBorder="1" applyAlignment="1">
      <alignment vertical="top"/>
    </xf>
    <xf numFmtId="0" fontId="4" fillId="0" borderId="0" xfId="2" applyFont="1" applyAlignment="1" applyProtection="1">
      <alignment horizontal="left"/>
    </xf>
    <xf numFmtId="0" fontId="17" fillId="0" borderId="0" xfId="2" applyFont="1" applyFill="1" applyBorder="1" applyAlignment="1">
      <alignment horizontal="left" vertical="top"/>
    </xf>
    <xf numFmtId="173" fontId="17" fillId="0" borderId="0" xfId="1" applyNumberFormat="1" applyFont="1" applyFill="1" applyBorder="1" applyAlignment="1">
      <alignment horizontal="left" vertical="top"/>
    </xf>
    <xf numFmtId="0" fontId="4" fillId="0" borderId="0" xfId="2" applyFont="1" applyProtection="1">
      <protection locked="0"/>
    </xf>
    <xf numFmtId="173" fontId="17" fillId="0" borderId="28" xfId="1" applyNumberFormat="1" applyFont="1" applyFill="1" applyBorder="1" applyAlignment="1">
      <alignment horizontal="left" vertical="top"/>
    </xf>
    <xf numFmtId="0" fontId="17" fillId="0" borderId="70" xfId="2" quotePrefix="1" applyFont="1" applyFill="1" applyBorder="1" applyAlignment="1">
      <alignment horizontal="left" vertical="top"/>
    </xf>
    <xf numFmtId="173" fontId="17" fillId="0" borderId="29" xfId="1" applyNumberFormat="1" applyFont="1" applyFill="1" applyBorder="1" applyAlignment="1">
      <alignment horizontal="left" vertical="top"/>
    </xf>
    <xf numFmtId="0" fontId="17" fillId="0" borderId="70" xfId="2" applyFont="1" applyFill="1" applyBorder="1" applyAlignment="1">
      <alignment horizontal="left" vertical="top"/>
    </xf>
    <xf numFmtId="0" fontId="17" fillId="5" borderId="70" xfId="2" quotePrefix="1" applyFont="1" applyFill="1" applyBorder="1" applyAlignment="1">
      <alignment horizontal="left" vertical="top"/>
    </xf>
    <xf numFmtId="0" fontId="17" fillId="5" borderId="0" xfId="2" applyFont="1" applyFill="1" applyBorder="1" applyAlignment="1">
      <alignment horizontal="left" vertical="top"/>
    </xf>
    <xf numFmtId="173" fontId="17" fillId="5" borderId="0" xfId="1" applyNumberFormat="1" applyFont="1" applyFill="1" applyBorder="1" applyAlignment="1">
      <alignment horizontal="left" vertical="top"/>
    </xf>
    <xf numFmtId="173" fontId="17" fillId="5" borderId="29" xfId="1" applyNumberFormat="1" applyFont="1" applyFill="1" applyBorder="1" applyAlignment="1">
      <alignment horizontal="left" vertical="top"/>
    </xf>
    <xf numFmtId="0" fontId="17" fillId="5" borderId="70" xfId="2" applyFont="1" applyFill="1" applyBorder="1" applyAlignment="1">
      <alignment horizontal="left" vertical="top"/>
    </xf>
    <xf numFmtId="0" fontId="27" fillId="0" borderId="0" xfId="0" applyFont="1" applyBorder="1" applyAlignment="1">
      <alignment vertical="top"/>
    </xf>
    <xf numFmtId="0" fontId="18" fillId="0" borderId="0" xfId="0" applyFont="1" applyBorder="1" applyAlignment="1">
      <alignment vertical="top"/>
    </xf>
    <xf numFmtId="173" fontId="18" fillId="0" borderId="0" xfId="1" applyNumberFormat="1" applyFont="1" applyBorder="1" applyAlignment="1">
      <alignment vertical="top"/>
    </xf>
    <xf numFmtId="0" fontId="18" fillId="0" borderId="0" xfId="0" applyFont="1" applyAlignment="1">
      <alignment vertical="top"/>
    </xf>
    <xf numFmtId="0" fontId="26" fillId="0" borderId="0" xfId="0" applyFont="1" applyBorder="1" applyAlignment="1">
      <alignment vertical="top"/>
    </xf>
    <xf numFmtId="0" fontId="5" fillId="0" borderId="0" xfId="0" applyFont="1" applyBorder="1" applyAlignment="1">
      <alignment vertical="top"/>
    </xf>
    <xf numFmtId="0" fontId="18" fillId="3" borderId="10" xfId="0" applyFont="1" applyFill="1" applyBorder="1" applyAlignment="1">
      <alignment vertical="top"/>
    </xf>
    <xf numFmtId="0" fontId="18" fillId="3" borderId="26" xfId="0" applyFont="1" applyFill="1" applyBorder="1" applyAlignment="1">
      <alignment vertical="top"/>
    </xf>
    <xf numFmtId="174" fontId="18" fillId="3" borderId="25" xfId="1" applyNumberFormat="1" applyFont="1" applyFill="1" applyBorder="1" applyAlignment="1">
      <alignment vertical="top"/>
    </xf>
    <xf numFmtId="0" fontId="18" fillId="3" borderId="13" xfId="0" applyFont="1" applyFill="1" applyBorder="1" applyAlignment="1">
      <alignment vertical="top"/>
    </xf>
    <xf numFmtId="0" fontId="18" fillId="3" borderId="0" xfId="0" applyFont="1" applyFill="1" applyBorder="1" applyAlignment="1">
      <alignment vertical="top"/>
    </xf>
    <xf numFmtId="174" fontId="18" fillId="3" borderId="28" xfId="1" applyNumberFormat="1" applyFont="1" applyFill="1" applyBorder="1" applyAlignment="1">
      <alignment vertical="top"/>
    </xf>
    <xf numFmtId="0" fontId="18" fillId="3" borderId="12" xfId="0" applyFont="1" applyFill="1" applyBorder="1" applyAlignment="1">
      <alignment vertical="top"/>
    </xf>
    <xf numFmtId="0" fontId="18" fillId="3" borderId="17" xfId="0" applyFont="1" applyFill="1" applyBorder="1" applyAlignment="1">
      <alignment vertical="top"/>
    </xf>
    <xf numFmtId="174" fontId="18" fillId="3" borderId="16" xfId="1" applyNumberFormat="1" applyFont="1" applyFill="1" applyBorder="1" applyAlignment="1">
      <alignment vertical="top"/>
    </xf>
    <xf numFmtId="0" fontId="18" fillId="0" borderId="67" xfId="0" applyFont="1" applyBorder="1" applyAlignment="1">
      <alignment vertical="top"/>
    </xf>
    <xf numFmtId="0" fontId="18" fillId="0" borderId="68" xfId="0" applyFont="1" applyBorder="1" applyAlignment="1">
      <alignment vertical="top"/>
    </xf>
    <xf numFmtId="173" fontId="18" fillId="0" borderId="68" xfId="1" applyNumberFormat="1" applyFont="1" applyBorder="1" applyAlignment="1">
      <alignment vertical="top"/>
    </xf>
    <xf numFmtId="173" fontId="18" fillId="0" borderId="69" xfId="1" applyNumberFormat="1" applyFont="1" applyBorder="1" applyAlignment="1">
      <alignment vertical="top"/>
    </xf>
    <xf numFmtId="0" fontId="28" fillId="12" borderId="70" xfId="0" applyFont="1" applyFill="1" applyBorder="1" applyAlignment="1">
      <alignment vertical="top"/>
    </xf>
    <xf numFmtId="0" fontId="28" fillId="12" borderId="0" xfId="0" applyFont="1" applyFill="1" applyBorder="1" applyAlignment="1">
      <alignment vertical="top"/>
    </xf>
    <xf numFmtId="173" fontId="28" fillId="12" borderId="0" xfId="1" applyNumberFormat="1" applyFont="1" applyFill="1" applyBorder="1" applyAlignment="1">
      <alignment vertical="top"/>
    </xf>
    <xf numFmtId="173" fontId="28" fillId="12" borderId="29" xfId="1" applyNumberFormat="1" applyFont="1" applyFill="1" applyBorder="1" applyAlignment="1">
      <alignment vertical="top"/>
    </xf>
    <xf numFmtId="173" fontId="18" fillId="0" borderId="0" xfId="1" applyNumberFormat="1" applyFont="1" applyBorder="1" applyAlignment="1">
      <alignment horizontal="center" vertical="top" wrapText="1"/>
    </xf>
    <xf numFmtId="0" fontId="18" fillId="0" borderId="70" xfId="0" applyFont="1" applyBorder="1" applyAlignment="1">
      <alignment vertical="top"/>
    </xf>
    <xf numFmtId="173" fontId="18" fillId="0" borderId="29" xfId="1" applyNumberFormat="1" applyFont="1" applyBorder="1" applyAlignment="1">
      <alignment vertical="top"/>
    </xf>
    <xf numFmtId="0" fontId="18" fillId="0" borderId="71" xfId="0" applyFont="1" applyBorder="1" applyAlignment="1">
      <alignment vertical="top"/>
    </xf>
    <xf numFmtId="0" fontId="18" fillId="0" borderId="72" xfId="0" applyFont="1" applyBorder="1" applyAlignment="1">
      <alignment vertical="top"/>
    </xf>
    <xf numFmtId="173" fontId="18" fillId="0" borderId="72" xfId="1" applyNumberFormat="1" applyFont="1" applyBorder="1" applyAlignment="1">
      <alignment vertical="top"/>
    </xf>
    <xf numFmtId="173" fontId="18" fillId="0" borderId="73" xfId="1" applyNumberFormat="1" applyFont="1" applyBorder="1" applyAlignment="1">
      <alignment vertical="top"/>
    </xf>
    <xf numFmtId="0" fontId="29" fillId="12" borderId="0" xfId="0" applyFont="1" applyFill="1" applyBorder="1" applyAlignment="1">
      <alignment horizontal="center" vertical="top" wrapText="1"/>
    </xf>
    <xf numFmtId="173" fontId="29" fillId="12" borderId="0" xfId="1" applyNumberFormat="1" applyFont="1" applyFill="1" applyBorder="1" applyAlignment="1">
      <alignment horizontal="center" vertical="top" wrapText="1"/>
    </xf>
    <xf numFmtId="173" fontId="29" fillId="12" borderId="29" xfId="1" applyNumberFormat="1" applyFont="1" applyFill="1" applyBorder="1" applyAlignment="1">
      <alignment horizontal="center" vertical="top" wrapText="1"/>
    </xf>
    <xf numFmtId="0" fontId="17" fillId="10" borderId="70" xfId="2" quotePrefix="1" applyFont="1" applyFill="1" applyBorder="1" applyAlignment="1">
      <alignment horizontal="left" vertical="top"/>
    </xf>
    <xf numFmtId="0" fontId="17" fillId="10" borderId="0" xfId="2" applyFont="1" applyFill="1" applyBorder="1" applyAlignment="1">
      <alignment horizontal="left" vertical="top"/>
    </xf>
    <xf numFmtId="173" fontId="17" fillId="10" borderId="0" xfId="1" applyNumberFormat="1" applyFont="1" applyFill="1" applyBorder="1" applyAlignment="1">
      <alignment horizontal="left" vertical="top"/>
    </xf>
    <xf numFmtId="173" fontId="17" fillId="10" borderId="29" xfId="1" applyNumberFormat="1" applyFont="1" applyFill="1" applyBorder="1" applyAlignment="1">
      <alignment horizontal="left" vertical="top"/>
    </xf>
    <xf numFmtId="0" fontId="30" fillId="10" borderId="0" xfId="2" applyFont="1" applyFill="1" applyBorder="1" applyAlignment="1">
      <alignment horizontal="left" vertical="top"/>
    </xf>
    <xf numFmtId="0" fontId="17" fillId="4" borderId="70" xfId="2" applyFont="1" applyFill="1" applyBorder="1" applyAlignment="1">
      <alignment horizontal="left" vertical="top"/>
    </xf>
    <xf numFmtId="0" fontId="17" fillId="4" borderId="0" xfId="2" applyFont="1" applyFill="1" applyBorder="1" applyAlignment="1">
      <alignment horizontal="left" vertical="top"/>
    </xf>
    <xf numFmtId="173" fontId="17" fillId="4" borderId="0" xfId="1" applyNumberFormat="1" applyFont="1" applyFill="1" applyBorder="1" applyAlignment="1">
      <alignment horizontal="left" vertical="top"/>
    </xf>
    <xf numFmtId="173" fontId="17" fillId="4" borderId="29" xfId="1" applyNumberFormat="1" applyFont="1" applyFill="1" applyBorder="1" applyAlignment="1">
      <alignment horizontal="left" vertical="top"/>
    </xf>
    <xf numFmtId="0" fontId="17" fillId="4" borderId="70" xfId="2" quotePrefix="1" applyFont="1" applyFill="1" applyBorder="1" applyAlignment="1">
      <alignment horizontal="left" vertical="top"/>
    </xf>
    <xf numFmtId="0" fontId="30" fillId="10" borderId="70" xfId="2" quotePrefix="1" applyFont="1" applyFill="1" applyBorder="1" applyAlignment="1">
      <alignment horizontal="left" vertical="top"/>
    </xf>
    <xf numFmtId="173" fontId="30" fillId="10" borderId="0" xfId="1" applyNumberFormat="1" applyFont="1" applyFill="1" applyBorder="1" applyAlignment="1">
      <alignment horizontal="left" vertical="top"/>
    </xf>
    <xf numFmtId="173" fontId="30" fillId="5" borderId="0" xfId="1" applyNumberFormat="1" applyFont="1" applyFill="1" applyBorder="1" applyAlignment="1">
      <alignment horizontal="left" vertical="top"/>
    </xf>
    <xf numFmtId="0" fontId="31" fillId="0" borderId="0" xfId="0" applyFont="1" applyAlignment="1">
      <alignment vertical="top"/>
    </xf>
    <xf numFmtId="0" fontId="32" fillId="0" borderId="0" xfId="0" applyFont="1" applyAlignment="1">
      <alignment vertical="top"/>
    </xf>
    <xf numFmtId="173" fontId="30" fillId="0" borderId="0" xfId="1" applyNumberFormat="1" applyFont="1" applyFill="1" applyBorder="1" applyAlignment="1">
      <alignment horizontal="left" vertical="top"/>
    </xf>
    <xf numFmtId="0" fontId="30" fillId="13" borderId="70" xfId="2" quotePrefix="1" applyFont="1" applyFill="1" applyBorder="1" applyAlignment="1">
      <alignment horizontal="left" vertical="top"/>
    </xf>
    <xf numFmtId="0" fontId="30" fillId="13" borderId="0" xfId="2" applyFont="1" applyFill="1" applyBorder="1" applyAlignment="1">
      <alignment horizontal="left" vertical="top"/>
    </xf>
    <xf numFmtId="173" fontId="30" fillId="13" borderId="0" xfId="1" applyNumberFormat="1" applyFont="1" applyFill="1" applyBorder="1" applyAlignment="1">
      <alignment horizontal="left" vertical="top"/>
    </xf>
    <xf numFmtId="173" fontId="30" fillId="10" borderId="29" xfId="1" applyNumberFormat="1" applyFont="1" applyFill="1" applyBorder="1" applyAlignment="1">
      <alignment horizontal="left" vertical="top"/>
    </xf>
    <xf numFmtId="173" fontId="30" fillId="13" borderId="29" xfId="1" applyNumberFormat="1" applyFont="1" applyFill="1" applyBorder="1" applyAlignment="1">
      <alignment horizontal="left" vertical="top"/>
    </xf>
    <xf numFmtId="173" fontId="18" fillId="0" borderId="61" xfId="1" applyNumberFormat="1" applyFont="1" applyBorder="1" applyAlignment="1">
      <alignment vertical="top"/>
    </xf>
    <xf numFmtId="173" fontId="28" fillId="12" borderId="28" xfId="1" applyNumberFormat="1" applyFont="1" applyFill="1" applyBorder="1" applyAlignment="1">
      <alignment vertical="top"/>
    </xf>
    <xf numFmtId="173" fontId="29" fillId="12" borderId="28" xfId="1" applyNumberFormat="1" applyFont="1" applyFill="1" applyBorder="1" applyAlignment="1">
      <alignment horizontal="center" vertical="top" wrapText="1"/>
    </xf>
    <xf numFmtId="173" fontId="17" fillId="5" borderId="28" xfId="1" applyNumberFormat="1" applyFont="1" applyFill="1" applyBorder="1" applyAlignment="1">
      <alignment horizontal="left" vertical="top"/>
    </xf>
    <xf numFmtId="173" fontId="30" fillId="10" borderId="28" xfId="1" applyNumberFormat="1" applyFont="1" applyFill="1" applyBorder="1" applyAlignment="1">
      <alignment horizontal="left" vertical="top"/>
    </xf>
    <xf numFmtId="173" fontId="17" fillId="4" borderId="28" xfId="1" applyNumberFormat="1" applyFont="1" applyFill="1" applyBorder="1" applyAlignment="1">
      <alignment horizontal="left" vertical="top"/>
    </xf>
    <xf numFmtId="173" fontId="30" fillId="13" borderId="28" xfId="1" applyNumberFormat="1" applyFont="1" applyFill="1" applyBorder="1" applyAlignment="1">
      <alignment horizontal="left" vertical="top"/>
    </xf>
    <xf numFmtId="173" fontId="17" fillId="10" borderId="28" xfId="1" applyNumberFormat="1" applyFont="1" applyFill="1" applyBorder="1" applyAlignment="1">
      <alignment horizontal="left" vertical="top"/>
    </xf>
    <xf numFmtId="173" fontId="18" fillId="0" borderId="28" xfId="1" applyNumberFormat="1" applyFont="1" applyBorder="1" applyAlignment="1">
      <alignment vertical="top"/>
    </xf>
    <xf numFmtId="173" fontId="18" fillId="0" borderId="63" xfId="1" applyNumberFormat="1" applyFont="1" applyBorder="1" applyAlignment="1">
      <alignment vertical="top"/>
    </xf>
    <xf numFmtId="0" fontId="18" fillId="0" borderId="61" xfId="0" applyFont="1" applyBorder="1" applyAlignment="1">
      <alignment vertical="top"/>
    </xf>
    <xf numFmtId="0" fontId="28" fillId="12" borderId="28" xfId="0" applyFont="1" applyFill="1" applyBorder="1" applyAlignment="1">
      <alignment vertical="top"/>
    </xf>
    <xf numFmtId="0" fontId="17" fillId="5" borderId="28" xfId="2" applyFont="1" applyFill="1" applyBorder="1" applyAlignment="1">
      <alignment horizontal="left" vertical="top"/>
    </xf>
    <xf numFmtId="0" fontId="30" fillId="10" borderId="28" xfId="2" applyFont="1" applyFill="1" applyBorder="1" applyAlignment="1">
      <alignment horizontal="center" vertical="top"/>
    </xf>
    <xf numFmtId="0" fontId="17" fillId="4" borderId="28" xfId="2" applyFont="1" applyFill="1" applyBorder="1" applyAlignment="1">
      <alignment horizontal="left" vertical="top"/>
    </xf>
    <xf numFmtId="0" fontId="30" fillId="13" borderId="28" xfId="2" applyFont="1" applyFill="1" applyBorder="1" applyAlignment="1">
      <alignment horizontal="center" vertical="top"/>
    </xf>
    <xf numFmtId="0" fontId="17" fillId="0" borderId="28" xfId="2" applyFont="1" applyFill="1" applyBorder="1" applyAlignment="1">
      <alignment horizontal="left" vertical="top"/>
    </xf>
    <xf numFmtId="0" fontId="18" fillId="0" borderId="28" xfId="0" applyFont="1" applyBorder="1" applyAlignment="1">
      <alignment vertical="top"/>
    </xf>
    <xf numFmtId="0" fontId="18" fillId="0" borderId="63" xfId="0" applyFont="1" applyBorder="1" applyAlignment="1">
      <alignment vertical="top"/>
    </xf>
    <xf numFmtId="174" fontId="18" fillId="3" borderId="0" xfId="1" applyNumberFormat="1" applyFont="1" applyFill="1" applyBorder="1" applyAlignment="1">
      <alignment vertical="top"/>
    </xf>
    <xf numFmtId="0" fontId="17" fillId="5" borderId="28" xfId="2" applyFont="1" applyFill="1" applyBorder="1" applyAlignment="1">
      <alignment horizontal="left" vertical="top" indent="1"/>
    </xf>
    <xf numFmtId="0" fontId="17" fillId="5" borderId="28" xfId="2" applyFont="1" applyFill="1" applyBorder="1" applyAlignment="1">
      <alignment horizontal="left" vertical="top" indent="2"/>
    </xf>
    <xf numFmtId="37" fontId="25" fillId="0" borderId="0" xfId="1" applyNumberFormat="1" applyFont="1" applyBorder="1" applyAlignment="1">
      <alignment vertical="top"/>
    </xf>
    <xf numFmtId="37" fontId="25" fillId="0" borderId="0" xfId="1" applyNumberFormat="1" applyFont="1" applyAlignment="1">
      <alignment vertical="top"/>
    </xf>
    <xf numFmtId="37" fontId="18" fillId="0" borderId="0" xfId="1" applyNumberFormat="1" applyFont="1" applyAlignment="1">
      <alignment vertical="top"/>
    </xf>
    <xf numFmtId="37" fontId="33" fillId="13" borderId="67" xfId="1" applyNumberFormat="1" applyFont="1" applyFill="1" applyBorder="1" applyAlignment="1">
      <alignment vertical="top"/>
    </xf>
    <xf numFmtId="37" fontId="25" fillId="13" borderId="68" xfId="1" applyNumberFormat="1" applyFont="1" applyFill="1" applyBorder="1" applyAlignment="1">
      <alignment vertical="top"/>
    </xf>
    <xf numFmtId="37" fontId="18" fillId="13" borderId="69" xfId="1" applyNumberFormat="1" applyFont="1" applyFill="1" applyBorder="1" applyAlignment="1">
      <alignment vertical="top"/>
    </xf>
    <xf numFmtId="37" fontId="34" fillId="13" borderId="70" xfId="1" applyNumberFormat="1" applyFont="1" applyFill="1" applyBorder="1" applyAlignment="1">
      <alignment vertical="top"/>
    </xf>
    <xf numFmtId="37" fontId="25" fillId="13" borderId="0" xfId="1" applyNumberFormat="1" applyFont="1" applyFill="1" applyBorder="1" applyAlignment="1">
      <alignment vertical="top"/>
    </xf>
    <xf numFmtId="37" fontId="18" fillId="13" borderId="29" xfId="1" applyNumberFormat="1" applyFont="1" applyFill="1" applyBorder="1" applyAlignment="1">
      <alignment vertical="top"/>
    </xf>
    <xf numFmtId="37" fontId="25" fillId="13" borderId="74" xfId="1" applyNumberFormat="1" applyFont="1" applyFill="1" applyBorder="1" applyAlignment="1">
      <alignment vertical="top"/>
    </xf>
    <xf numFmtId="37" fontId="25" fillId="13" borderId="17" xfId="1" applyNumberFormat="1" applyFont="1" applyFill="1" applyBorder="1" applyAlignment="1">
      <alignment vertical="top"/>
    </xf>
    <xf numFmtId="37" fontId="25" fillId="13" borderId="18" xfId="1" applyNumberFormat="1" applyFont="1" applyFill="1" applyBorder="1" applyAlignment="1">
      <alignment vertical="top"/>
    </xf>
    <xf numFmtId="37" fontId="24" fillId="5" borderId="70" xfId="1" applyNumberFormat="1" applyFont="1" applyFill="1" applyBorder="1" applyAlignment="1">
      <alignment vertical="top"/>
    </xf>
    <xf numFmtId="37" fontId="25" fillId="5" borderId="0" xfId="1" applyNumberFormat="1" applyFont="1" applyFill="1" applyBorder="1" applyAlignment="1">
      <alignment vertical="top"/>
    </xf>
    <xf numFmtId="37" fontId="18" fillId="5" borderId="29" xfId="1" applyNumberFormat="1" applyFont="1" applyFill="1" applyBorder="1" applyAlignment="1">
      <alignment vertical="top"/>
    </xf>
    <xf numFmtId="37" fontId="24" fillId="0" borderId="70" xfId="1" applyNumberFormat="1" applyFont="1" applyBorder="1" applyAlignment="1">
      <alignment vertical="top"/>
    </xf>
    <xf numFmtId="37" fontId="18" fillId="0" borderId="29" xfId="1" applyNumberFormat="1" applyFont="1" applyBorder="1" applyAlignment="1">
      <alignment vertical="top"/>
    </xf>
    <xf numFmtId="37" fontId="25" fillId="0" borderId="70" xfId="1" applyNumberFormat="1" applyFont="1" applyBorder="1" applyAlignment="1">
      <alignment vertical="top"/>
    </xf>
    <xf numFmtId="37" fontId="25" fillId="0" borderId="71" xfId="1" applyNumberFormat="1" applyFont="1" applyBorder="1" applyAlignment="1">
      <alignment vertical="top"/>
    </xf>
    <xf numFmtId="37" fontId="25" fillId="0" borderId="72" xfId="1" applyNumberFormat="1" applyFont="1" applyBorder="1" applyAlignment="1">
      <alignment vertical="top"/>
    </xf>
    <xf numFmtId="37" fontId="24" fillId="4" borderId="70" xfId="1" applyNumberFormat="1" applyFont="1" applyFill="1" applyBorder="1" applyAlignment="1">
      <alignment vertical="top"/>
    </xf>
    <xf numFmtId="37" fontId="25" fillId="4" borderId="0" xfId="1" applyNumberFormat="1" applyFont="1" applyFill="1" applyBorder="1" applyAlignment="1">
      <alignment vertical="top"/>
    </xf>
    <xf numFmtId="37" fontId="18" fillId="4" borderId="29" xfId="1" applyNumberFormat="1" applyFont="1" applyFill="1" applyBorder="1" applyAlignment="1">
      <alignment vertical="top"/>
    </xf>
    <xf numFmtId="37" fontId="35" fillId="10" borderId="0" xfId="1" applyNumberFormat="1" applyFont="1" applyFill="1" applyBorder="1" applyAlignment="1">
      <alignment vertical="top"/>
    </xf>
    <xf numFmtId="37" fontId="35" fillId="13" borderId="70" xfId="1" applyNumberFormat="1" applyFont="1" applyFill="1" applyBorder="1" applyAlignment="1">
      <alignment vertical="top"/>
    </xf>
    <xf numFmtId="37" fontId="35" fillId="13" borderId="0" xfId="1" applyNumberFormat="1" applyFont="1" applyFill="1" applyBorder="1" applyAlignment="1">
      <alignment vertical="top"/>
    </xf>
    <xf numFmtId="37" fontId="36" fillId="10" borderId="0" xfId="1" applyNumberFormat="1" applyFont="1" applyFill="1" applyBorder="1" applyAlignment="1">
      <alignment vertical="top"/>
    </xf>
    <xf numFmtId="37" fontId="35" fillId="10" borderId="70" xfId="1" applyNumberFormat="1" applyFont="1" applyFill="1" applyBorder="1" applyAlignment="1">
      <alignment vertical="top"/>
    </xf>
    <xf numFmtId="37" fontId="35" fillId="10" borderId="29" xfId="1" applyNumberFormat="1" applyFont="1" applyFill="1" applyBorder="1" applyAlignment="1">
      <alignment vertical="top"/>
    </xf>
    <xf numFmtId="37" fontId="35" fillId="13" borderId="29" xfId="1" applyNumberFormat="1" applyFont="1" applyFill="1" applyBorder="1" applyAlignment="1">
      <alignment vertical="top"/>
    </xf>
    <xf numFmtId="37" fontId="36" fillId="10" borderId="29" xfId="1" applyNumberFormat="1" applyFont="1" applyFill="1" applyBorder="1" applyAlignment="1">
      <alignment vertical="top"/>
    </xf>
    <xf numFmtId="37" fontId="25" fillId="0" borderId="73" xfId="1" applyNumberFormat="1" applyFont="1" applyBorder="1" applyAlignment="1">
      <alignment vertical="top"/>
    </xf>
    <xf numFmtId="37" fontId="25" fillId="6" borderId="75" xfId="1" applyNumberFormat="1" applyFont="1" applyFill="1" applyBorder="1" applyAlignment="1">
      <alignment vertical="top"/>
    </xf>
    <xf numFmtId="37" fontId="25" fillId="5" borderId="76" xfId="1" applyNumberFormat="1" applyFont="1" applyFill="1" applyBorder="1" applyAlignment="1">
      <alignment vertical="top"/>
    </xf>
    <xf numFmtId="37" fontId="25" fillId="6" borderId="76" xfId="1" applyNumberFormat="1" applyFont="1" applyFill="1" applyBorder="1" applyAlignment="1">
      <alignment vertical="top"/>
    </xf>
    <xf numFmtId="37" fontId="25" fillId="6" borderId="77" xfId="1" applyNumberFormat="1" applyFont="1" applyFill="1" applyBorder="1" applyAlignment="1">
      <alignment vertical="top"/>
    </xf>
    <xf numFmtId="37" fontId="25" fillId="5" borderId="68" xfId="1" applyNumberFormat="1" applyFont="1" applyFill="1" applyBorder="1" applyAlignment="1">
      <alignment vertical="top"/>
    </xf>
    <xf numFmtId="37" fontId="25" fillId="6" borderId="69" xfId="1" applyNumberFormat="1" applyFont="1" applyFill="1" applyBorder="1" applyAlignment="1">
      <alignment vertical="top"/>
    </xf>
    <xf numFmtId="37" fontId="37" fillId="6" borderId="75" xfId="1" applyNumberFormat="1" applyFont="1" applyFill="1" applyBorder="1" applyAlignment="1">
      <alignment vertical="top"/>
    </xf>
    <xf numFmtId="37" fontId="37" fillId="6" borderId="58" xfId="1" applyNumberFormat="1" applyFont="1" applyFill="1" applyBorder="1" applyAlignment="1">
      <alignment vertical="top"/>
    </xf>
    <xf numFmtId="37" fontId="37" fillId="6" borderId="78" xfId="1" applyNumberFormat="1" applyFont="1" applyFill="1" applyBorder="1" applyAlignment="1">
      <alignment vertical="top"/>
    </xf>
    <xf numFmtId="37" fontId="37" fillId="5" borderId="76" xfId="1" applyNumberFormat="1" applyFont="1" applyFill="1" applyBorder="1" applyAlignment="1">
      <alignment vertical="top"/>
    </xf>
    <xf numFmtId="37" fontId="37" fillId="6" borderId="76" xfId="1" applyNumberFormat="1" applyFont="1" applyFill="1" applyBorder="1" applyAlignment="1">
      <alignment vertical="top"/>
    </xf>
    <xf numFmtId="37" fontId="37" fillId="5" borderId="77" xfId="1" applyNumberFormat="1" applyFont="1" applyFill="1" applyBorder="1" applyAlignment="1">
      <alignment vertical="top"/>
    </xf>
    <xf numFmtId="37" fontId="25" fillId="0" borderId="75" xfId="1" applyNumberFormat="1" applyFont="1" applyBorder="1" applyAlignment="1">
      <alignment vertical="top"/>
    </xf>
    <xf numFmtId="37" fontId="25" fillId="0" borderId="76" xfId="1" applyNumberFormat="1" applyFont="1" applyBorder="1" applyAlignment="1">
      <alignment vertical="top"/>
    </xf>
    <xf numFmtId="37" fontId="34" fillId="0" borderId="0" xfId="1" applyNumberFormat="1" applyFont="1" applyBorder="1" applyAlignment="1">
      <alignment vertical="top"/>
    </xf>
    <xf numFmtId="0" fontId="30" fillId="0" borderId="28" xfId="2" applyFont="1" applyFill="1" applyBorder="1" applyAlignment="1">
      <alignment horizontal="center" vertical="top"/>
    </xf>
    <xf numFmtId="37" fontId="35" fillId="0" borderId="70" xfId="1" applyNumberFormat="1" applyFont="1" applyFill="1" applyBorder="1" applyAlignment="1">
      <alignment vertical="top"/>
    </xf>
    <xf numFmtId="37" fontId="36" fillId="0" borderId="0" xfId="1" applyNumberFormat="1" applyFont="1" applyFill="1" applyBorder="1" applyAlignment="1">
      <alignment vertical="top"/>
    </xf>
    <xf numFmtId="37" fontId="36" fillId="0" borderId="29" xfId="1" applyNumberFormat="1" applyFont="1" applyFill="1" applyBorder="1" applyAlignment="1">
      <alignment vertical="top"/>
    </xf>
    <xf numFmtId="0" fontId="18" fillId="0" borderId="0" xfId="0" applyFont="1" applyFill="1" applyAlignment="1">
      <alignment vertical="top"/>
    </xf>
    <xf numFmtId="37" fontId="25" fillId="0" borderId="77" xfId="1" applyNumberFormat="1" applyFont="1" applyBorder="1" applyAlignment="1">
      <alignment vertical="top"/>
    </xf>
    <xf numFmtId="37" fontId="25" fillId="4" borderId="75" xfId="1" applyNumberFormat="1" applyFont="1" applyFill="1" applyBorder="1" applyAlignment="1">
      <alignment vertical="top"/>
    </xf>
    <xf numFmtId="37" fontId="25" fillId="4" borderId="76" xfId="1" applyNumberFormat="1" applyFont="1" applyFill="1" applyBorder="1" applyAlignment="1">
      <alignment vertical="top"/>
    </xf>
    <xf numFmtId="37" fontId="25" fillId="4" borderId="77" xfId="1" applyNumberFormat="1" applyFont="1" applyFill="1" applyBorder="1" applyAlignment="1">
      <alignment vertical="top"/>
    </xf>
    <xf numFmtId="37" fontId="25" fillId="6" borderId="68" xfId="1" applyNumberFormat="1" applyFont="1" applyFill="1" applyBorder="1" applyAlignment="1">
      <alignment vertical="top"/>
    </xf>
    <xf numFmtId="37" fontId="25" fillId="4" borderId="68" xfId="1" applyNumberFormat="1" applyFont="1" applyFill="1" applyBorder="1" applyAlignment="1">
      <alignment vertical="top"/>
    </xf>
    <xf numFmtId="0" fontId="32" fillId="0" borderId="0" xfId="0" applyFont="1" applyFill="1" applyAlignment="1">
      <alignment vertical="top"/>
    </xf>
    <xf numFmtId="0" fontId="31" fillId="0" borderId="0" xfId="0" applyFont="1" applyFill="1" applyAlignment="1">
      <alignment vertical="top"/>
    </xf>
    <xf numFmtId="37" fontId="25" fillId="14" borderId="76" xfId="1" applyNumberFormat="1" applyFont="1" applyFill="1" applyBorder="1" applyAlignment="1">
      <alignment vertical="top"/>
    </xf>
    <xf numFmtId="37" fontId="38" fillId="7" borderId="79" xfId="1" applyNumberFormat="1" applyFont="1" applyFill="1" applyBorder="1" applyAlignment="1">
      <alignment vertical="top" wrapText="1"/>
    </xf>
    <xf numFmtId="9" fontId="23" fillId="0" borderId="8" xfId="2" applyNumberFormat="1" applyFont="1" applyFill="1" applyBorder="1" applyAlignment="1" applyProtection="1">
      <alignment horizontal="right" vertical="top" wrapText="1"/>
      <protection locked="0"/>
    </xf>
    <xf numFmtId="173" fontId="14" fillId="9" borderId="2" xfId="1" applyNumberFormat="1" applyFont="1" applyFill="1" applyBorder="1" applyAlignment="1">
      <alignment vertical="top"/>
    </xf>
    <xf numFmtId="164" fontId="14" fillId="9" borderId="2" xfId="1" applyNumberFormat="1" applyFont="1" applyFill="1" applyBorder="1" applyAlignment="1">
      <alignment vertical="top"/>
    </xf>
    <xf numFmtId="173" fontId="3" fillId="0" borderId="0" xfId="1" applyNumberFormat="1" applyFont="1" applyFill="1" applyAlignment="1">
      <alignment horizontal="left"/>
    </xf>
    <xf numFmtId="173" fontId="3" fillId="0" borderId="0" xfId="1" applyNumberFormat="1" applyFont="1" applyAlignment="1" applyProtection="1">
      <alignment horizontal="left"/>
    </xf>
    <xf numFmtId="173" fontId="3" fillId="0" borderId="0" xfId="1" applyNumberFormat="1" applyFont="1" applyProtection="1">
      <protection locked="0"/>
    </xf>
    <xf numFmtId="173" fontId="19" fillId="0" borderId="0" xfId="1" applyNumberFormat="1" applyFont="1" applyFill="1" applyBorder="1" applyAlignment="1">
      <alignment horizontal="left" vertical="center"/>
    </xf>
    <xf numFmtId="173" fontId="3" fillId="0" borderId="0" xfId="1" applyNumberFormat="1" applyFont="1" applyFill="1" applyAlignment="1" applyProtection="1">
      <alignment horizontal="left"/>
      <protection locked="0"/>
    </xf>
    <xf numFmtId="173" fontId="6" fillId="0" borderId="0" xfId="1" applyNumberFormat="1" applyFont="1" applyFill="1" applyBorder="1" applyAlignment="1" applyProtection="1">
      <alignment horizontal="left" vertical="top" wrapText="1"/>
      <protection locked="0"/>
    </xf>
    <xf numFmtId="173" fontId="17" fillId="9" borderId="50" xfId="1" applyNumberFormat="1" applyFont="1" applyFill="1" applyBorder="1" applyAlignment="1" applyProtection="1">
      <alignment horizontal="center" vertical="center" wrapText="1"/>
    </xf>
    <xf numFmtId="173" fontId="17" fillId="0" borderId="39" xfId="1" applyNumberFormat="1" applyFont="1" applyFill="1" applyBorder="1" applyAlignment="1" applyProtection="1">
      <alignment horizontal="left" vertical="top" wrapText="1"/>
    </xf>
    <xf numFmtId="173" fontId="6" fillId="0" borderId="39" xfId="1" applyNumberFormat="1" applyFont="1" applyFill="1" applyBorder="1" applyAlignment="1" applyProtection="1">
      <alignment horizontal="left" vertical="top" wrapText="1"/>
      <protection locked="0"/>
    </xf>
    <xf numFmtId="173" fontId="6" fillId="0" borderId="36" xfId="1" applyNumberFormat="1" applyFont="1" applyFill="1" applyBorder="1" applyAlignment="1" applyProtection="1">
      <alignment horizontal="left" vertical="top" wrapText="1"/>
      <protection locked="0"/>
    </xf>
    <xf numFmtId="173" fontId="17" fillId="11" borderId="32" xfId="1" applyNumberFormat="1" applyFont="1" applyFill="1" applyBorder="1" applyAlignment="1" applyProtection="1">
      <alignment horizontal="left" vertical="top" wrapText="1"/>
    </xf>
    <xf numFmtId="173" fontId="17" fillId="0" borderId="53" xfId="1" applyNumberFormat="1" applyFont="1" applyFill="1" applyBorder="1" applyAlignment="1" applyProtection="1">
      <alignment horizontal="left" vertical="top" wrapText="1"/>
    </xf>
    <xf numFmtId="173" fontId="6" fillId="0" borderId="50" xfId="1" applyNumberFormat="1" applyFont="1" applyFill="1" applyBorder="1" applyAlignment="1" applyProtection="1">
      <alignment horizontal="left" vertical="top" wrapText="1"/>
      <protection locked="0"/>
    </xf>
    <xf numFmtId="173" fontId="6" fillId="0" borderId="42" xfId="1" applyNumberFormat="1" applyFont="1" applyFill="1" applyBorder="1" applyAlignment="1" applyProtection="1">
      <alignment horizontal="left" vertical="top" wrapText="1"/>
      <protection locked="0"/>
    </xf>
    <xf numFmtId="173" fontId="6" fillId="0" borderId="47" xfId="1" applyNumberFormat="1" applyFont="1" applyFill="1" applyBorder="1" applyAlignment="1" applyProtection="1">
      <alignment horizontal="left" vertical="top" wrapText="1"/>
      <protection locked="0"/>
    </xf>
    <xf numFmtId="173" fontId="17" fillId="11" borderId="31" xfId="1" applyNumberFormat="1" applyFont="1" applyFill="1" applyBorder="1" applyAlignment="1" applyProtection="1">
      <alignment horizontal="left" vertical="top" wrapText="1"/>
    </xf>
    <xf numFmtId="173" fontId="17" fillId="9" borderId="31" xfId="1" applyNumberFormat="1" applyFont="1" applyFill="1" applyBorder="1" applyAlignment="1" applyProtection="1">
      <alignment horizontal="left" vertical="top" wrapText="1"/>
    </xf>
    <xf numFmtId="173" fontId="6" fillId="0" borderId="0" xfId="1" applyNumberFormat="1" applyFont="1" applyFill="1" applyBorder="1" applyAlignment="1">
      <alignment horizontal="left" vertical="top" wrapText="1"/>
    </xf>
    <xf numFmtId="173" fontId="5" fillId="0" borderId="0" xfId="1" applyNumberFormat="1" applyFont="1" applyBorder="1" applyAlignment="1">
      <alignment vertical="top" wrapText="1"/>
    </xf>
    <xf numFmtId="173" fontId="22" fillId="9" borderId="2" xfId="1" applyNumberFormat="1" applyFont="1" applyFill="1" applyBorder="1" applyAlignment="1">
      <alignment horizontal="center" vertical="top" wrapText="1"/>
    </xf>
    <xf numFmtId="173" fontId="21" fillId="0" borderId="2" xfId="1" applyNumberFormat="1" applyFont="1" applyBorder="1" applyAlignment="1">
      <alignment vertical="top" wrapText="1"/>
    </xf>
    <xf numFmtId="173" fontId="14" fillId="0" borderId="2" xfId="1" applyNumberFormat="1" applyFont="1" applyBorder="1" applyAlignment="1">
      <alignment vertical="top"/>
    </xf>
    <xf numFmtId="173" fontId="3" fillId="0" borderId="0" xfId="1" applyNumberFormat="1" applyFont="1" applyFill="1" applyBorder="1" applyAlignment="1">
      <alignment horizontal="left"/>
    </xf>
    <xf numFmtId="0" fontId="23" fillId="0" borderId="0" xfId="68" applyFont="1" applyFill="1" applyBorder="1" applyAlignment="1">
      <alignment horizontal="left"/>
    </xf>
    <xf numFmtId="0" fontId="23" fillId="0" borderId="0" xfId="68" applyFont="1" applyFill="1" applyBorder="1" applyAlignment="1">
      <alignment horizontal="center"/>
    </xf>
    <xf numFmtId="0" fontId="16" fillId="0" borderId="0" xfId="68" applyFont="1" applyFill="1" applyBorder="1" applyAlignment="1">
      <alignment horizontal="left"/>
    </xf>
    <xf numFmtId="0" fontId="3" fillId="6" borderId="0" xfId="68" quotePrefix="1" applyFont="1" applyFill="1" applyAlignment="1">
      <alignment horizontal="left"/>
    </xf>
    <xf numFmtId="0" fontId="23" fillId="0" borderId="0" xfId="68" quotePrefix="1" applyFont="1" applyFill="1" applyBorder="1" applyAlignment="1">
      <alignment horizontal="left"/>
    </xf>
    <xf numFmtId="0" fontId="40" fillId="0" borderId="0" xfId="68" applyFont="1" applyFill="1" applyBorder="1" applyAlignment="1">
      <alignment horizontal="left"/>
    </xf>
    <xf numFmtId="0" fontId="4" fillId="9" borderId="9" xfId="2" applyFont="1" applyFill="1" applyBorder="1" applyAlignment="1">
      <alignment horizontal="center" vertical="top"/>
    </xf>
    <xf numFmtId="0" fontId="4" fillId="9" borderId="7" xfId="2" applyFont="1" applyFill="1" applyBorder="1" applyAlignment="1">
      <alignment horizontal="center" vertical="top"/>
    </xf>
    <xf numFmtId="0" fontId="4" fillId="9" borderId="8" xfId="2" applyFont="1" applyFill="1" applyBorder="1" applyAlignment="1">
      <alignment horizontal="center" vertical="top"/>
    </xf>
    <xf numFmtId="0" fontId="22" fillId="9" borderId="11" xfId="2" applyFont="1" applyFill="1" applyBorder="1" applyAlignment="1">
      <alignment horizontal="center" vertical="top" wrapText="1"/>
    </xf>
    <xf numFmtId="0" fontId="22" fillId="9" borderId="5" xfId="2" applyFont="1" applyFill="1" applyBorder="1" applyAlignment="1">
      <alignment horizontal="center" vertical="top" wrapText="1"/>
    </xf>
    <xf numFmtId="0" fontId="17" fillId="9" borderId="60" xfId="2" applyFont="1" applyFill="1" applyBorder="1" applyAlignment="1" applyProtection="1">
      <alignment horizontal="center" vertical="center" wrapText="1"/>
    </xf>
    <xf numFmtId="0" fontId="17" fillId="9" borderId="61" xfId="2" applyFont="1" applyFill="1" applyBorder="1" applyAlignment="1" applyProtection="1">
      <alignment horizontal="center" vertical="center" wrapText="1"/>
    </xf>
    <xf numFmtId="0" fontId="17" fillId="9" borderId="62" xfId="2" applyFont="1" applyFill="1" applyBorder="1" applyAlignment="1" applyProtection="1">
      <alignment horizontal="center" vertical="center" wrapText="1"/>
    </xf>
    <xf numFmtId="0" fontId="17" fillId="9" borderId="63" xfId="2" applyFont="1" applyFill="1" applyBorder="1" applyAlignment="1" applyProtection="1">
      <alignment horizontal="center" vertical="center" wrapText="1"/>
    </xf>
    <xf numFmtId="0" fontId="20" fillId="0" borderId="0" xfId="2" applyFont="1" applyBorder="1" applyAlignment="1" applyProtection="1">
      <alignment horizontal="center"/>
    </xf>
    <xf numFmtId="0" fontId="17" fillId="9" borderId="22" xfId="2" applyFont="1" applyFill="1" applyBorder="1" applyAlignment="1" applyProtection="1">
      <alignment horizontal="center" vertical="center" wrapText="1"/>
    </xf>
    <xf numFmtId="0" fontId="17" fillId="9" borderId="19" xfId="2" applyFont="1" applyFill="1" applyBorder="1" applyAlignment="1" applyProtection="1">
      <alignment horizontal="center" vertical="center" wrapText="1"/>
    </xf>
    <xf numFmtId="0" fontId="17" fillId="9" borderId="57" xfId="2" applyFont="1" applyFill="1" applyBorder="1" applyAlignment="1" applyProtection="1">
      <alignment horizontal="center" vertical="center" wrapText="1"/>
    </xf>
    <xf numFmtId="0" fontId="17" fillId="9" borderId="55" xfId="2" applyFont="1" applyFill="1" applyBorder="1" applyAlignment="1" applyProtection="1">
      <alignment horizontal="center" vertical="center" wrapText="1"/>
    </xf>
    <xf numFmtId="0" fontId="4" fillId="9" borderId="23" xfId="2" applyFont="1" applyFill="1" applyBorder="1" applyAlignment="1" applyProtection="1">
      <alignment horizontal="center" vertical="center"/>
    </xf>
    <xf numFmtId="0" fontId="4" fillId="9" borderId="23" xfId="2" applyFont="1" applyFill="1" applyBorder="1" applyAlignment="1" applyProtection="1">
      <alignment horizontal="center" vertical="center" wrapText="1"/>
      <protection locked="0"/>
    </xf>
    <xf numFmtId="0" fontId="4" fillId="9" borderId="56" xfId="2" applyFont="1" applyFill="1" applyBorder="1" applyAlignment="1" applyProtection="1">
      <alignment horizontal="center" vertical="center" wrapText="1"/>
      <protection locked="0"/>
    </xf>
  </cellXfs>
  <cellStyles count="71">
    <cellStyle name="Actual" xfId="6" xr:uid="{00000000-0005-0000-0000-000000000000}"/>
    <cellStyle name="Actual 2" xfId="7" xr:uid="{00000000-0005-0000-0000-000001000000}"/>
    <cellStyle name="AutoFormat Options" xfId="8" xr:uid="{00000000-0005-0000-0000-000002000000}"/>
    <cellStyle name="Calculation 2" xfId="64" xr:uid="{00000000-0005-0000-0000-000003000000}"/>
    <cellStyle name="Cft" xfId="9" xr:uid="{00000000-0005-0000-0000-000004000000}"/>
    <cellStyle name="Comma" xfId="1" builtinId="3"/>
    <cellStyle name="Comma [0] 2" xfId="10" xr:uid="{00000000-0005-0000-0000-000006000000}"/>
    <cellStyle name="Comma [0] 3" xfId="67" xr:uid="{00000000-0005-0000-0000-000007000000}"/>
    <cellStyle name="Comma 2" xfId="3" xr:uid="{00000000-0005-0000-0000-000008000000}"/>
    <cellStyle name="Comma 2 2" xfId="11" xr:uid="{00000000-0005-0000-0000-000009000000}"/>
    <cellStyle name="Comma 2 2 2" xfId="12" xr:uid="{00000000-0005-0000-0000-00000A000000}"/>
    <cellStyle name="Comma 2 3" xfId="13" xr:uid="{00000000-0005-0000-0000-00000B000000}"/>
    <cellStyle name="Comma 3" xfId="14" xr:uid="{00000000-0005-0000-0000-00000C000000}"/>
    <cellStyle name="Comma 3 2" xfId="15" xr:uid="{00000000-0005-0000-0000-00000D000000}"/>
    <cellStyle name="Comma 4" xfId="16" xr:uid="{00000000-0005-0000-0000-00000E000000}"/>
    <cellStyle name="Comma 5" xfId="17" xr:uid="{00000000-0005-0000-0000-00000F000000}"/>
    <cellStyle name="Comma 5 2" xfId="18" xr:uid="{00000000-0005-0000-0000-000010000000}"/>
    <cellStyle name="Comma 6" xfId="19" xr:uid="{00000000-0005-0000-0000-000011000000}"/>
    <cellStyle name="Comma 7" xfId="20" xr:uid="{00000000-0005-0000-0000-000012000000}"/>
    <cellStyle name="Comma 8" xfId="21" xr:uid="{00000000-0005-0000-0000-000013000000}"/>
    <cellStyle name="Comma 9" xfId="69" xr:uid="{00000000-0005-0000-0000-000014000000}"/>
    <cellStyle name="Currency 2" xfId="22" xr:uid="{00000000-0005-0000-0000-000015000000}"/>
    <cellStyle name="Currency 2 2" xfId="23" xr:uid="{00000000-0005-0000-0000-000016000000}"/>
    <cellStyle name="DataPilot Category" xfId="24" xr:uid="{00000000-0005-0000-0000-000017000000}"/>
    <cellStyle name="DataPilot Corner" xfId="25" xr:uid="{00000000-0005-0000-0000-000018000000}"/>
    <cellStyle name="DataPilot Field" xfId="26" xr:uid="{00000000-0005-0000-0000-000019000000}"/>
    <cellStyle name="DataPilot Result" xfId="27" xr:uid="{00000000-0005-0000-0000-00001A000000}"/>
    <cellStyle name="DataPilot Title" xfId="28" xr:uid="{00000000-0005-0000-0000-00001B000000}"/>
    <cellStyle name="DataPilot Value" xfId="29" xr:uid="{00000000-0005-0000-0000-00001C000000}"/>
    <cellStyle name="headerStyle" xfId="65" xr:uid="{00000000-0005-0000-0000-00001D000000}"/>
    <cellStyle name="Lbs" xfId="30" xr:uid="{00000000-0005-0000-0000-00001E000000}"/>
    <cellStyle name="No" xfId="31" xr:uid="{00000000-0005-0000-0000-00001F000000}"/>
    <cellStyle name="Normal" xfId="0" builtinId="0"/>
    <cellStyle name="Normal 10" xfId="2" xr:uid="{00000000-0005-0000-0000-000021000000}"/>
    <cellStyle name="Normal 11" xfId="32" xr:uid="{00000000-0005-0000-0000-000022000000}"/>
    <cellStyle name="Normal 12" xfId="33" xr:uid="{00000000-0005-0000-0000-000023000000}"/>
    <cellStyle name="Normal 13" xfId="66" xr:uid="{00000000-0005-0000-0000-000024000000}"/>
    <cellStyle name="Normal 13 2" xfId="70" xr:uid="{00000000-0005-0000-0000-000025000000}"/>
    <cellStyle name="Normal 2" xfId="4" xr:uid="{00000000-0005-0000-0000-000026000000}"/>
    <cellStyle name="Normal 2 2" xfId="5" xr:uid="{00000000-0005-0000-0000-000027000000}"/>
    <cellStyle name="Normal 2 3" xfId="34" xr:uid="{00000000-0005-0000-0000-000028000000}"/>
    <cellStyle name="Normal 2 4" xfId="35" xr:uid="{00000000-0005-0000-0000-000029000000}"/>
    <cellStyle name="Normal 2 8" xfId="36" xr:uid="{00000000-0005-0000-0000-00002A000000}"/>
    <cellStyle name="Normal 20" xfId="37" xr:uid="{00000000-0005-0000-0000-00002B000000}"/>
    <cellStyle name="Normal 3" xfId="38" xr:uid="{00000000-0005-0000-0000-00002C000000}"/>
    <cellStyle name="Normal 3 2" xfId="39" xr:uid="{00000000-0005-0000-0000-00002D000000}"/>
    <cellStyle name="Normal 3 2 2 2 2 2" xfId="40" xr:uid="{00000000-0005-0000-0000-00002E000000}"/>
    <cellStyle name="Normal 3 3" xfId="41" xr:uid="{00000000-0005-0000-0000-00002F000000}"/>
    <cellStyle name="Normal 3 4" xfId="42" xr:uid="{00000000-0005-0000-0000-000030000000}"/>
    <cellStyle name="Normal 4" xfId="43" xr:uid="{00000000-0005-0000-0000-000031000000}"/>
    <cellStyle name="Normal 4 2" xfId="44" xr:uid="{00000000-0005-0000-0000-000032000000}"/>
    <cellStyle name="Normal 4_EC-VAC_Consolidate Budget 250413 rev ML_Edit" xfId="45" xr:uid="{00000000-0005-0000-0000-000033000000}"/>
    <cellStyle name="Normal 5" xfId="46" xr:uid="{00000000-0005-0000-0000-000034000000}"/>
    <cellStyle name="Normal 6" xfId="47" xr:uid="{00000000-0005-0000-0000-000035000000}"/>
    <cellStyle name="Normal 7" xfId="48" xr:uid="{00000000-0005-0000-0000-000036000000}"/>
    <cellStyle name="Normal 8" xfId="49" xr:uid="{00000000-0005-0000-0000-000037000000}"/>
    <cellStyle name="Normal 9" xfId="50" xr:uid="{00000000-0005-0000-0000-000038000000}"/>
    <cellStyle name="Normal_IRQ03X07 - Transition" xfId="68" xr:uid="{00000000-0005-0000-0000-000039000000}"/>
    <cellStyle name="Percent 2" xfId="51" xr:uid="{00000000-0005-0000-0000-00003A000000}"/>
    <cellStyle name="Percent 2 2" xfId="52" xr:uid="{00000000-0005-0000-0000-00003B000000}"/>
    <cellStyle name="Percent 3" xfId="53" xr:uid="{00000000-0005-0000-0000-00003C000000}"/>
    <cellStyle name="Percent 4" xfId="54" xr:uid="{00000000-0005-0000-0000-00003D000000}"/>
    <cellStyle name="Projection" xfId="55" xr:uid="{00000000-0005-0000-0000-00003E000000}"/>
    <cellStyle name="Projection 2" xfId="56" xr:uid="{00000000-0005-0000-0000-00003F000000}"/>
    <cellStyle name="Rft" xfId="57" xr:uid="{00000000-0005-0000-0000-000040000000}"/>
    <cellStyle name="Style 1" xfId="58" xr:uid="{00000000-0005-0000-0000-000041000000}"/>
    <cellStyle name="パーセント" xfId="59" xr:uid="{00000000-0005-0000-0000-000042000000}"/>
    <cellStyle name="パーセント 2" xfId="60" xr:uid="{00000000-0005-0000-0000-000043000000}"/>
    <cellStyle name="標準 2" xfId="61" xr:uid="{00000000-0005-0000-0000-000044000000}"/>
    <cellStyle name="標準 2 2" xfId="62" xr:uid="{00000000-0005-0000-0000-000045000000}"/>
    <cellStyle name="標準 2 3" xfId="63" xr:uid="{00000000-0005-0000-0000-000046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2433638</xdr:colOff>
      <xdr:row>1</xdr:row>
      <xdr:rowOff>19050</xdr:rowOff>
    </xdr:from>
    <xdr:to>
      <xdr:col>8</xdr:col>
      <xdr:colOff>247650</xdr:colOff>
      <xdr:row>6</xdr:row>
      <xdr:rowOff>19050</xdr:rowOff>
    </xdr:to>
    <xdr:pic>
      <xdr:nvPicPr>
        <xdr:cNvPr id="2" name="Picture 1" descr="LogoBlack">
          <a:extLst>
            <a:ext uri="{FF2B5EF4-FFF2-40B4-BE49-F238E27FC236}">
              <a16:creationId xmlns:a16="http://schemas.microsoft.com/office/drawing/2014/main" id="{B4F73B05-F563-4292-99BF-7288E60D5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4038" y="180975"/>
          <a:ext cx="2690812"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2001%20Data\Year%20End%202001\IMIS%20TB%2030%20November%202001%20R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y%20Documents\2000%20Accounts\Current\December\Mgt%202000%20Curr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fms/dept/2001%20Year%20End/Final%20Accounts/IMIS%20TB%20125%2026%20March%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fms\dept\2001%20Year%20End\Final%20Accounts\IMIS%20TB%20125%2026%20Marc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kamaud.UNON/My%20Documents/DK%20docs/Accounts%20Section/UNH%20accounts/UN-Habitat/2009%20accounts/UN-HABITAT%20Accounts%20as%20at%2031%20May%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TB/Cluster%20one%20master%20data/Cluster%20one%20master%20data_Substantive_MONUSCO_S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WINDOWS\TEMP\expC27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fms\dept\Accounts%20Section%20Folders\Accounts%20Shared%20Files\Gertrude\SETTLEMENT%20OF%20INTERFUND\Settlement%20of%20Interfund%2030.04.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y%20Documents\2001%20Data\November\October\September\August\July\June\UNCHSGLXWALK%20Rev%2017%20June%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y%20Documents\Projects\AccCode\UNCHART(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2000%20Accounts\Current\PSC%20Costs%20to%20Septemb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NHQ"/>
      <sheetName val="UNON"/>
      <sheetName val="UNEP"/>
      <sheetName val="UNCHS"/>
      <sheetName val="Other"/>
      <sheetName val="Funds"/>
      <sheetName val="Fund Alpha"/>
      <sheetName val="Detail Alpha"/>
      <sheetName val="TB"/>
      <sheetName val="Income"/>
      <sheetName val="Income Categories"/>
      <sheetName val="Expenditure"/>
      <sheetName val="Exp C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amp;E"/>
      <sheetName val="BS"/>
      <sheetName val="tb"/>
      <sheetName val="Main Codes"/>
      <sheetName val="Cash"/>
      <sheetName val="TB Cash"/>
      <sheetName val="Expenditure"/>
      <sheetName val="Allot Cur 2000"/>
      <sheetName val="IRQS02"/>
      <sheetName val="GeneralPledges"/>
      <sheetName val="I&amp;E2"/>
      <sheetName val="BS2"/>
      <sheetName val="Integrate"/>
      <sheetName val="NonEarI&amp;E"/>
      <sheetName val="NonEarExpVar"/>
      <sheetName val="Current Budget"/>
      <sheetName val="Annual Budget"/>
      <sheetName val="TC"/>
      <sheetName val="FO"/>
      <sheetName val="FGP"/>
    </sheetNames>
    <sheetDataSet>
      <sheetData sheetId="0" refreshError="1"/>
      <sheetData sheetId="1" refreshError="1"/>
      <sheetData sheetId="2" refreshError="1"/>
      <sheetData sheetId="3" refreshError="1"/>
      <sheetData sheetId="4" refreshError="1">
        <row r="1">
          <cell r="A1" t="str">
            <v>Sn</v>
          </cell>
          <cell r="B1" t="str">
            <v>Proposed (or barred)</v>
          </cell>
          <cell r="C1" t="str">
            <v>General Ledger Codes - Existing</v>
          </cell>
        </row>
        <row r="2">
          <cell r="A2">
            <v>70</v>
          </cell>
          <cell r="B2" t="str">
            <v>Barred 31 Dec 1999</v>
          </cell>
          <cell r="C2" t="str">
            <v>Gain / Loss On Exchange</v>
          </cell>
        </row>
        <row r="3">
          <cell r="A3" t="str">
            <v>01</v>
          </cell>
          <cell r="B3" t="str">
            <v>Cash And Near Cash</v>
          </cell>
          <cell r="C3" t="str">
            <v>Cash And Near Cash</v>
          </cell>
        </row>
        <row r="4">
          <cell r="A4" t="str">
            <v>02</v>
          </cell>
          <cell r="B4" t="str">
            <v>Investments</v>
          </cell>
          <cell r="C4" t="str">
            <v>Investments</v>
          </cell>
        </row>
        <row r="5">
          <cell r="A5" t="str">
            <v>03</v>
          </cell>
          <cell r="B5" t="str">
            <v>Pledges &amp; Contributions - Government</v>
          </cell>
          <cell r="C5" t="str">
            <v>Pledges &amp; Contributions - Government</v>
          </cell>
        </row>
        <row r="6">
          <cell r="A6" t="str">
            <v>04</v>
          </cell>
          <cell r="B6" t="str">
            <v>Pledges &amp; Contributions - NGOs</v>
          </cell>
          <cell r="C6" t="str">
            <v>Pledges &amp; Contributions - NGOs</v>
          </cell>
        </row>
        <row r="7">
          <cell r="A7" t="str">
            <v>05</v>
          </cell>
          <cell r="B7" t="str">
            <v>Special Purpose Contributions - Other</v>
          </cell>
          <cell r="C7" t="str">
            <v>Pledges &amp; Contributions - Government - Iysh</v>
          </cell>
        </row>
        <row r="8">
          <cell r="A8" t="str">
            <v>06</v>
          </cell>
          <cell r="B8" t="str">
            <v>Accounts Receivable</v>
          </cell>
          <cell r="C8" t="str">
            <v>Accounts Receivable</v>
          </cell>
        </row>
        <row r="9">
          <cell r="A9" t="str">
            <v>07</v>
          </cell>
          <cell r="B9" t="str">
            <v>Barred 31 Dec 1999</v>
          </cell>
          <cell r="C9" t="str">
            <v>Special Purpose Contributions - Public</v>
          </cell>
        </row>
        <row r="10">
          <cell r="A10" t="str">
            <v>08</v>
          </cell>
          <cell r="B10" t="str">
            <v>Overhead Receivable</v>
          </cell>
          <cell r="C10" t="str">
            <v>Special Purpose Contributions - Public - Future Years</v>
          </cell>
        </row>
        <row r="11">
          <cell r="A11" t="str">
            <v>09</v>
          </cell>
          <cell r="B11" t="str">
            <v>Barred 31 Dec 1999</v>
          </cell>
          <cell r="C11" t="str">
            <v>Receivables - Others</v>
          </cell>
        </row>
        <row r="12">
          <cell r="A12" t="str">
            <v>10</v>
          </cell>
          <cell r="B12" t="str">
            <v>Interfund Other</v>
          </cell>
          <cell r="C12" t="str">
            <v>Due From United Nations General Fund</v>
          </cell>
        </row>
        <row r="13">
          <cell r="A13" t="str">
            <v>11</v>
          </cell>
          <cell r="B13" t="str">
            <v>Due To/From UNEP/UNON (Closed 31 Dec 1999)</v>
          </cell>
          <cell r="C13" t="str">
            <v>Due To/From UNEP</v>
          </cell>
        </row>
        <row r="14">
          <cell r="A14" t="str">
            <v>12</v>
          </cell>
          <cell r="B14" t="str">
            <v>Advances On Project Activities</v>
          </cell>
          <cell r="C14" t="str">
            <v>Advances On Project Activities</v>
          </cell>
        </row>
        <row r="15">
          <cell r="A15" t="str">
            <v>13</v>
          </cell>
          <cell r="B15" t="str">
            <v>Barred 31 Dec 1999</v>
          </cell>
          <cell r="C15" t="str">
            <v>Loans, Advances (Long Term)</v>
          </cell>
        </row>
        <row r="16">
          <cell r="A16" t="str">
            <v>14</v>
          </cell>
          <cell r="B16" t="str">
            <v>Barred 31 Dec 1999</v>
          </cell>
          <cell r="C16" t="str">
            <v>Deferred Interest Receivable</v>
          </cell>
        </row>
        <row r="17">
          <cell r="A17" t="str">
            <v>15</v>
          </cell>
          <cell r="B17" t="str">
            <v>Barred 31 Dec 1999</v>
          </cell>
          <cell r="C17" t="str">
            <v>Receivable From Specialised Agencies</v>
          </cell>
        </row>
        <row r="18">
          <cell r="A18" t="str">
            <v>16</v>
          </cell>
          <cell r="B18" t="str">
            <v>Other Deferred Charges</v>
          </cell>
          <cell r="C18" t="str">
            <v>Other Deferred Charges</v>
          </cell>
        </row>
        <row r="19">
          <cell r="A19" t="str">
            <v>17</v>
          </cell>
          <cell r="B19" t="str">
            <v>Barred 31 Dec 1999</v>
          </cell>
          <cell r="C19" t="str">
            <v>Deferred Charges Of Excess Allocation.</v>
          </cell>
        </row>
        <row r="20">
          <cell r="A20" t="str">
            <v>18</v>
          </cell>
          <cell r="B20" t="str">
            <v>Barred 31 Dec 1999</v>
          </cell>
          <cell r="C20" t="str">
            <v>Deferred Charges Oh Expenditure - Current Unliquidated Obligation</v>
          </cell>
        </row>
        <row r="21">
          <cell r="A21" t="str">
            <v>19</v>
          </cell>
          <cell r="B21" t="str">
            <v>Interfund Receivable</v>
          </cell>
          <cell r="C21" t="str">
            <v>Interfund Receivable</v>
          </cell>
        </row>
        <row r="22">
          <cell r="A22" t="str">
            <v>21</v>
          </cell>
          <cell r="B22" t="str">
            <v>Accounts Payable</v>
          </cell>
          <cell r="C22" t="str">
            <v>Accounts Payable</v>
          </cell>
        </row>
        <row r="23">
          <cell r="A23" t="str">
            <v>22</v>
          </cell>
          <cell r="B23" t="str">
            <v>Other liabilities</v>
          </cell>
          <cell r="C23" t="str">
            <v>Uncollected Cheques &amp; Other Liabilities</v>
          </cell>
        </row>
        <row r="24">
          <cell r="A24" t="str">
            <v>23</v>
          </cell>
          <cell r="B24" t="str">
            <v>Interfund Payable</v>
          </cell>
          <cell r="C24" t="str">
            <v>Interfund Payable</v>
          </cell>
        </row>
        <row r="25">
          <cell r="A25" t="str">
            <v>24</v>
          </cell>
          <cell r="B25" t="str">
            <v>Unliquidated Obligations</v>
          </cell>
          <cell r="C25" t="str">
            <v>Unliquidated Obligations</v>
          </cell>
        </row>
        <row r="26">
          <cell r="A26" t="str">
            <v>25</v>
          </cell>
          <cell r="B26" t="str">
            <v>Barred 31 Dec 1999</v>
          </cell>
          <cell r="C26">
            <v>0</v>
          </cell>
        </row>
        <row r="27">
          <cell r="A27" t="str">
            <v>26</v>
          </cell>
          <cell r="B27" t="str">
            <v>Provisions</v>
          </cell>
          <cell r="C27" t="str">
            <v>Other Credit Balances</v>
          </cell>
        </row>
        <row r="28">
          <cell r="A28" t="str">
            <v>27</v>
          </cell>
          <cell r="B28" t="str">
            <v>Repatriation Grant Provision</v>
          </cell>
          <cell r="C28" t="str">
            <v>Deferred Pledges Income (Ccc On Table As-03)</v>
          </cell>
        </row>
        <row r="29">
          <cell r="A29" t="str">
            <v>28</v>
          </cell>
          <cell r="B29" t="str">
            <v>Barred 31 Dec 1999</v>
          </cell>
          <cell r="C29" t="str">
            <v>Other Accounts Payable</v>
          </cell>
        </row>
        <row r="30">
          <cell r="A30" t="str">
            <v>29</v>
          </cell>
          <cell r="B30" t="str">
            <v>Interfund  Payable</v>
          </cell>
          <cell r="C30" t="str">
            <v>Interfund  Payable</v>
          </cell>
        </row>
        <row r="31">
          <cell r="A31" t="str">
            <v>30</v>
          </cell>
          <cell r="B31" t="str">
            <v>Clearing Accounts</v>
          </cell>
          <cell r="C31" t="str">
            <v>Clearing Accounts</v>
          </cell>
        </row>
        <row r="32">
          <cell r="A32" t="str">
            <v>31</v>
          </cell>
          <cell r="B32" t="str">
            <v>UNON/UNEP</v>
          </cell>
          <cell r="C32" t="str">
            <v>UNON/UNEP</v>
          </cell>
        </row>
        <row r="33">
          <cell r="A33" t="str">
            <v>32</v>
          </cell>
          <cell r="B33" t="str">
            <v>UNDP</v>
          </cell>
        </row>
        <row r="34">
          <cell r="A34" t="str">
            <v>33</v>
          </cell>
          <cell r="B34" t="str">
            <v>UNTC</v>
          </cell>
        </row>
        <row r="35">
          <cell r="A35" t="str">
            <v>34</v>
          </cell>
          <cell r="B35" t="str">
            <v>UNHQ</v>
          </cell>
          <cell r="C35" t="str">
            <v>Capital Accounts</v>
          </cell>
        </row>
        <row r="36">
          <cell r="A36" t="str">
            <v>35</v>
          </cell>
          <cell r="B36" t="str">
            <v>UN Other</v>
          </cell>
          <cell r="C36" t="str">
            <v>Net Resources</v>
          </cell>
        </row>
        <row r="37">
          <cell r="A37" t="str">
            <v>36</v>
          </cell>
          <cell r="B37" t="str">
            <v>Barred 31 Dec 1999</v>
          </cell>
          <cell r="C37">
            <v>0</v>
          </cell>
        </row>
        <row r="38">
          <cell r="A38" t="str">
            <v>37</v>
          </cell>
          <cell r="B38" t="str">
            <v>Barred 31 Dec 1999</v>
          </cell>
          <cell r="C38">
            <v>0</v>
          </cell>
        </row>
        <row r="39">
          <cell r="A39" t="str">
            <v>38</v>
          </cell>
          <cell r="B39" t="str">
            <v>Capital Accounts</v>
          </cell>
        </row>
        <row r="40">
          <cell r="A40" t="str">
            <v>39</v>
          </cell>
          <cell r="B40" t="str">
            <v>Net Resources</v>
          </cell>
          <cell r="C40" t="str">
            <v>Not used</v>
          </cell>
        </row>
        <row r="41">
          <cell r="A41" t="str">
            <v>40</v>
          </cell>
          <cell r="B41" t="str">
            <v>Prior Period Income</v>
          </cell>
          <cell r="C41" t="str">
            <v>Adjustment</v>
          </cell>
        </row>
        <row r="42">
          <cell r="A42" t="str">
            <v>41</v>
          </cell>
          <cell r="B42" t="str">
            <v>Current Biennium Pledges Income</v>
          </cell>
          <cell r="C42" t="str">
            <v>Current Biennium Pledges Income</v>
          </cell>
        </row>
        <row r="43">
          <cell r="A43" t="str">
            <v>42</v>
          </cell>
          <cell r="B43" t="str">
            <v>Investment Income &amp; Other Income</v>
          </cell>
          <cell r="C43" t="str">
            <v>Investment Income &amp; Other Income</v>
          </cell>
        </row>
        <row r="44">
          <cell r="A44" t="str">
            <v>43</v>
          </cell>
          <cell r="B44" t="str">
            <v>Barred 31 Dec 1999</v>
          </cell>
          <cell r="C44" t="str">
            <v>Deferred Interest Income &amp; Service Charges Due</v>
          </cell>
        </row>
        <row r="45">
          <cell r="A45" t="str">
            <v>44</v>
          </cell>
          <cell r="B45" t="str">
            <v>Publications, TV Productions etc.</v>
          </cell>
          <cell r="C45" t="str">
            <v xml:space="preserve">Sales Of Publications And Income From Television Productions &amp; Similar Services </v>
          </cell>
        </row>
        <row r="46">
          <cell r="A46" t="str">
            <v>45</v>
          </cell>
          <cell r="B46" t="str">
            <v>Barred 31 Dec 1999</v>
          </cell>
          <cell r="C46" t="str">
            <v>Adjustment Of Pledges Income For Prior Financial Periods Iro I.Y.S.H.</v>
          </cell>
        </row>
        <row r="47">
          <cell r="A47" t="str">
            <v>46</v>
          </cell>
          <cell r="B47" t="str">
            <v>Barred 31 Dec 1999</v>
          </cell>
          <cell r="C47" t="str">
            <v>Pledged Income From Governments For I.Y.S.H.</v>
          </cell>
        </row>
        <row r="48">
          <cell r="A48" t="str">
            <v>47</v>
          </cell>
          <cell r="B48" t="str">
            <v>Miscellaneous Income</v>
          </cell>
          <cell r="C48" t="str">
            <v>Miscellaneous Income</v>
          </cell>
        </row>
        <row r="49">
          <cell r="A49" t="str">
            <v>48</v>
          </cell>
          <cell r="B49" t="str">
            <v>Barred 31 Dec 1999</v>
          </cell>
          <cell r="C49" t="str">
            <v>Refund On Prior Year Expenditure</v>
          </cell>
        </row>
        <row r="50">
          <cell r="A50" t="str">
            <v>49</v>
          </cell>
          <cell r="B50" t="str">
            <v>Savings From Liquidations</v>
          </cell>
          <cell r="C50" t="str">
            <v>Savings From Liquidations</v>
          </cell>
        </row>
        <row r="51">
          <cell r="A51" t="str">
            <v>61</v>
          </cell>
          <cell r="B51" t="str">
            <v>Barred 31 Dec 1999</v>
          </cell>
          <cell r="C51" t="str">
            <v xml:space="preserve">Future Year Obligation </v>
          </cell>
        </row>
        <row r="52">
          <cell r="A52" t="str">
            <v>62</v>
          </cell>
          <cell r="B52" t="str">
            <v>Obligations Incurred</v>
          </cell>
          <cell r="C52" t="str">
            <v>Obligations Incurred</v>
          </cell>
        </row>
        <row r="53">
          <cell r="A53" t="str">
            <v>63</v>
          </cell>
          <cell r="B53" t="str">
            <v>Expenditures</v>
          </cell>
          <cell r="C53" t="str">
            <v>Expenditures</v>
          </cell>
        </row>
        <row r="54">
          <cell r="A54" t="str">
            <v>64</v>
          </cell>
          <cell r="B54" t="str">
            <v>Overhead Expenditure</v>
          </cell>
          <cell r="C54" t="str">
            <v>Overhead Expenditure</v>
          </cell>
        </row>
        <row r="55">
          <cell r="A55" t="str">
            <v>65</v>
          </cell>
          <cell r="B55" t="str">
            <v>Bank Charges</v>
          </cell>
          <cell r="C55" t="str">
            <v>Bank Charges</v>
          </cell>
        </row>
        <row r="56">
          <cell r="A56" t="str">
            <v>75</v>
          </cell>
          <cell r="B56" t="str">
            <v>Loss Or Gain On Exchange</v>
          </cell>
          <cell r="C56" t="str">
            <v>Loss Or Gain On Exchange</v>
          </cell>
        </row>
        <row r="57">
          <cell r="A57" t="str">
            <v>76</v>
          </cell>
          <cell r="B57" t="str">
            <v>Barred 31 Dec 1999</v>
          </cell>
          <cell r="C57" t="str">
            <v>Gain Or Loss On Exchange</v>
          </cell>
        </row>
        <row r="58">
          <cell r="A58" t="str">
            <v>85</v>
          </cell>
          <cell r="B58" t="str">
            <v xml:space="preserve">Budget (Debits) </v>
          </cell>
          <cell r="C58" t="str">
            <v xml:space="preserve">Budget Pro Memoria (Debits) </v>
          </cell>
        </row>
        <row r="59">
          <cell r="A59" t="str">
            <v>86</v>
          </cell>
          <cell r="B59" t="str">
            <v xml:space="preserve">Budget (Credits) </v>
          </cell>
          <cell r="C59" t="str">
            <v xml:space="preserve">Budget Pro Memoria (Credits) </v>
          </cell>
        </row>
        <row r="60">
          <cell r="A60" t="str">
            <v>87</v>
          </cell>
          <cell r="B60" t="str">
            <v>Barred 31 Dec 1999</v>
          </cell>
          <cell r="C60" t="str">
            <v>Budget (Pro Memoria)</v>
          </cell>
        </row>
        <row r="61">
          <cell r="A61" t="str">
            <v>88</v>
          </cell>
          <cell r="B61" t="str">
            <v>Barred 31 Dec 1999</v>
          </cell>
          <cell r="C61" t="str">
            <v xml:space="preserve">Budget (Pro Memoria)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NHQ"/>
      <sheetName val="UNON"/>
      <sheetName val="Dummy 1"/>
      <sheetName val="Dummy 2"/>
      <sheetName val="Dummy 3"/>
      <sheetName val="Dummy 4"/>
      <sheetName val="Dummy 5"/>
      <sheetName val="Env Fund"/>
      <sheetName val="FEL Conts"/>
      <sheetName val="FEL App"/>
      <sheetName val="FEL Exp"/>
      <sheetName val="Bank &amp; Cash"/>
      <sheetName val="UNEP Parents"/>
      <sheetName val="GTF"/>
      <sheetName val="GTF Conts"/>
      <sheetName val="MultLF"/>
      <sheetName val="MFL Conts"/>
      <sheetName val="TCTF"/>
      <sheetName val="JPO"/>
      <sheetName val="Sasakawa"/>
      <sheetName val="SAPS"/>
      <sheetName val="CCC"/>
      <sheetName val="Med TF"/>
      <sheetName val="Jam $"/>
      <sheetName val="Rev"/>
      <sheetName val="UNEP Other"/>
      <sheetName val="UNCHS"/>
      <sheetName val="Notes"/>
      <sheetName val="Other"/>
      <sheetName val="Funds"/>
      <sheetName val="Fund Alpha"/>
      <sheetName val="Detail Alpha"/>
      <sheetName val="Rec Pay"/>
      <sheetName val="TB"/>
      <sheetName val="Income"/>
      <sheetName val="Income Categories"/>
      <sheetName val="Expenditure"/>
      <sheetName val="Exp C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NHQ"/>
      <sheetName val="UNON"/>
      <sheetName val="Dummy 1"/>
      <sheetName val="Dummy 2"/>
      <sheetName val="Dummy 3"/>
      <sheetName val="Dummy 4"/>
      <sheetName val="Dummy 5"/>
      <sheetName val="Env Fund"/>
      <sheetName val="FEL Conts"/>
      <sheetName val="FEL App"/>
      <sheetName val="FEL Exp"/>
      <sheetName val="Bank &amp; Cash"/>
      <sheetName val="UNEP Parents"/>
      <sheetName val="GTF"/>
      <sheetName val="GTF Conts"/>
      <sheetName val="MultLF"/>
      <sheetName val="MFL Conts"/>
      <sheetName val="TCTF"/>
      <sheetName val="JPO"/>
      <sheetName val="Sasakawa"/>
      <sheetName val="SAPS"/>
      <sheetName val="CCC"/>
      <sheetName val="Med TF"/>
      <sheetName val="Jam $"/>
      <sheetName val="Rev"/>
      <sheetName val="UNEP Other"/>
      <sheetName val="UNCHS"/>
      <sheetName val="Notes"/>
      <sheetName val="Other"/>
      <sheetName val="Funds"/>
      <sheetName val="Fund Alpha"/>
      <sheetName val="Detail Alpha"/>
      <sheetName val="Rec Pay"/>
      <sheetName val="TB"/>
      <sheetName val="Income"/>
      <sheetName val="Income Categories"/>
      <sheetName val="Expenditure"/>
      <sheetName val="Exp C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r"/>
      <sheetName val="TB"/>
      <sheetName val="Inc"/>
      <sheetName val="Exp"/>
      <sheetName val="Cont"/>
      <sheetName val="PleRec"/>
      <sheetName val="RecPay"/>
      <sheetName val="ULOs"/>
      <sheetName val="Alloc"/>
      <sheetName val="NEP"/>
      <sheetName val="Alloc adjs"/>
      <sheetName val="SPO"/>
      <sheetName val="By SF"/>
      <sheetName val="FD(I&amp;E)F"/>
      <sheetName val="FD(BS)F"/>
      <sheetName val="Sch5.1(FD)F"/>
      <sheetName val="TC(I&amp;E)F"/>
      <sheetName val="TC(BS)F"/>
      <sheetName val="Sch7.1(TC)F"/>
      <sheetName val="ESB(F)"/>
      <sheetName val="Note16(F)"/>
      <sheetName val="ULOs analysis"/>
      <sheetName val="Cov"/>
      <sheetName val="Con"/>
      <sheetName val="ALL(I&amp;E)"/>
      <sheetName val="ALL(BS)"/>
      <sheetName val="ALL(CF)"/>
      <sheetName val="FD(I&amp;E)"/>
      <sheetName val="FD(BS)"/>
      <sheetName val="Sch5.1(FD)"/>
      <sheetName val="Sch5.2(FD)"/>
      <sheetName val="TC(I&amp;E)"/>
      <sheetName val="TC(BS)"/>
      <sheetName val="Sch7.1(TC)"/>
      <sheetName val="Sch7.2(TC)"/>
      <sheetName val="ESB"/>
      <sheetName val="Notes"/>
      <sheetName val="Note 6"/>
      <sheetName val="Note 16"/>
      <sheetName val="TB Cat"/>
      <sheetName val="Inc Cat"/>
      <sheetName val="Exp Cat"/>
      <sheetName val="RP Cat"/>
      <sheetName val="Payee"/>
      <sheetName val="Payee2"/>
      <sheetName val="SF"/>
      <sheetName val="PP UL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re"/>
      <sheetName val="Functional area"/>
      <sheetName val="Data"/>
      <sheetName val="Revised names"/>
    </sheetNames>
    <sheetDataSet>
      <sheetData sheetId="0"/>
      <sheetData sheetId="1" refreshError="1">
        <row r="2">
          <cell r="A2" t="str">
            <v>11BG0001</v>
          </cell>
        </row>
        <row r="3">
          <cell r="A3" t="str">
            <v>11BA0001</v>
          </cell>
        </row>
        <row r="4">
          <cell r="A4" t="str">
            <v>11BC0001</v>
          </cell>
        </row>
        <row r="5">
          <cell r="A5" t="str">
            <v>11BC0002</v>
          </cell>
        </row>
        <row r="6">
          <cell r="A6" t="str">
            <v>11BC0004</v>
          </cell>
        </row>
        <row r="7">
          <cell r="A7" t="str">
            <v>11BC0005</v>
          </cell>
        </row>
        <row r="8">
          <cell r="A8" t="str">
            <v>11BC0006</v>
          </cell>
        </row>
        <row r="9">
          <cell r="A9" t="str">
            <v>11BC0007</v>
          </cell>
        </row>
        <row r="10">
          <cell r="A10" t="str">
            <v>11BC0008</v>
          </cell>
        </row>
        <row r="11">
          <cell r="A11" t="str">
            <v>11BC0009</v>
          </cell>
        </row>
        <row r="12">
          <cell r="A12" t="str">
            <v>11BC0010</v>
          </cell>
        </row>
        <row r="13">
          <cell r="A13" t="str">
            <v>11BC0011</v>
          </cell>
        </row>
        <row r="14">
          <cell r="A14" t="str">
            <v>11BC0012</v>
          </cell>
        </row>
        <row r="15">
          <cell r="A15" t="str">
            <v>11BC0013</v>
          </cell>
        </row>
        <row r="16">
          <cell r="A16" t="str">
            <v>11BC0014</v>
          </cell>
        </row>
        <row r="17">
          <cell r="A17" t="str">
            <v>11BC0015</v>
          </cell>
        </row>
        <row r="18">
          <cell r="A18" t="str">
            <v>11BC0016</v>
          </cell>
        </row>
        <row r="19">
          <cell r="A19" t="str">
            <v>11BC0017</v>
          </cell>
        </row>
        <row r="20">
          <cell r="A20" t="str">
            <v>11BC0018</v>
          </cell>
        </row>
        <row r="21">
          <cell r="A21" t="str">
            <v>11BC0019</v>
          </cell>
        </row>
        <row r="22">
          <cell r="A22" t="str">
            <v>11BC0020</v>
          </cell>
        </row>
        <row r="23">
          <cell r="A23" t="str">
            <v>11BC0021</v>
          </cell>
        </row>
        <row r="24">
          <cell r="A24" t="str">
            <v>11BC0022</v>
          </cell>
        </row>
        <row r="25">
          <cell r="A25" t="str">
            <v>11BC0023</v>
          </cell>
        </row>
        <row r="26">
          <cell r="A26" t="str">
            <v>11BC0024</v>
          </cell>
        </row>
        <row r="27">
          <cell r="A27" t="str">
            <v>11BC0025</v>
          </cell>
        </row>
        <row r="28">
          <cell r="A28" t="str">
            <v>11BC0026</v>
          </cell>
        </row>
        <row r="29">
          <cell r="A29" t="str">
            <v>11BC0027</v>
          </cell>
        </row>
        <row r="30">
          <cell r="A30" t="str">
            <v>11BC0028</v>
          </cell>
        </row>
        <row r="31">
          <cell r="A31" t="str">
            <v>11BC0029</v>
          </cell>
        </row>
        <row r="32">
          <cell r="A32" t="str">
            <v>11BC0030</v>
          </cell>
        </row>
        <row r="33">
          <cell r="A33" t="str">
            <v>11BC0031</v>
          </cell>
        </row>
        <row r="34">
          <cell r="A34" t="str">
            <v>11BC0032</v>
          </cell>
        </row>
        <row r="35">
          <cell r="A35" t="str">
            <v>11BC0033</v>
          </cell>
        </row>
        <row r="36">
          <cell r="A36" t="str">
            <v>11BC0034</v>
          </cell>
        </row>
        <row r="37">
          <cell r="A37" t="str">
            <v>11BD0001</v>
          </cell>
        </row>
        <row r="38">
          <cell r="A38" t="str">
            <v>11BD0002</v>
          </cell>
        </row>
        <row r="39">
          <cell r="A39" t="str">
            <v>11BD0003</v>
          </cell>
        </row>
        <row r="40">
          <cell r="A40" t="str">
            <v>11BD0004</v>
          </cell>
        </row>
        <row r="41">
          <cell r="A41" t="str">
            <v>11BD0005</v>
          </cell>
        </row>
        <row r="42">
          <cell r="A42" t="str">
            <v>11BD0006</v>
          </cell>
        </row>
        <row r="43">
          <cell r="A43" t="str">
            <v>11BD0007</v>
          </cell>
        </row>
        <row r="44">
          <cell r="A44" t="str">
            <v>11BD0008</v>
          </cell>
        </row>
        <row r="45">
          <cell r="A45" t="str">
            <v>11BD0009</v>
          </cell>
        </row>
        <row r="46">
          <cell r="A46" t="str">
            <v>11BD0010</v>
          </cell>
        </row>
        <row r="47">
          <cell r="A47" t="str">
            <v>11BD0011</v>
          </cell>
        </row>
        <row r="48">
          <cell r="A48" t="str">
            <v>11BD0012</v>
          </cell>
        </row>
        <row r="49">
          <cell r="A49" t="str">
            <v>11BD0013</v>
          </cell>
        </row>
        <row r="50">
          <cell r="A50" t="str">
            <v>11BD0014</v>
          </cell>
        </row>
        <row r="51">
          <cell r="A51" t="str">
            <v>11BD0100</v>
          </cell>
        </row>
      </sheetData>
      <sheetData sheetId="2" refreshError="1">
        <row r="2">
          <cell r="A2" t="str">
            <v>E</v>
          </cell>
          <cell r="D2">
            <v>1001</v>
          </cell>
        </row>
        <row r="3">
          <cell r="A3" t="str">
            <v>G</v>
          </cell>
          <cell r="D3">
            <v>1002</v>
          </cell>
        </row>
        <row r="4">
          <cell r="A4" t="str">
            <v>L</v>
          </cell>
          <cell r="D4">
            <v>1003</v>
          </cell>
        </row>
        <row r="5">
          <cell r="A5" t="str">
            <v>R</v>
          </cell>
          <cell r="D5">
            <v>1004</v>
          </cell>
        </row>
        <row r="6">
          <cell r="A6" t="str">
            <v>S</v>
          </cell>
          <cell r="D6">
            <v>1005</v>
          </cell>
        </row>
        <row r="7">
          <cell r="D7">
            <v>1006</v>
          </cell>
        </row>
        <row r="8">
          <cell r="D8">
            <v>1007</v>
          </cell>
        </row>
        <row r="9">
          <cell r="D9">
            <v>1008</v>
          </cell>
        </row>
        <row r="10">
          <cell r="D10">
            <v>1009</v>
          </cell>
        </row>
        <row r="11">
          <cell r="D11">
            <v>1010</v>
          </cell>
        </row>
        <row r="12">
          <cell r="D12">
            <v>1011</v>
          </cell>
        </row>
        <row r="13">
          <cell r="D13">
            <v>1012</v>
          </cell>
        </row>
        <row r="14">
          <cell r="D14">
            <v>1013</v>
          </cell>
        </row>
        <row r="15">
          <cell r="D15">
            <v>1014</v>
          </cell>
        </row>
        <row r="16">
          <cell r="D16">
            <v>1015</v>
          </cell>
        </row>
        <row r="17">
          <cell r="D17">
            <v>1016</v>
          </cell>
        </row>
        <row r="18">
          <cell r="D18">
            <v>1017</v>
          </cell>
        </row>
        <row r="19">
          <cell r="D19">
            <v>1018</v>
          </cell>
        </row>
        <row r="20">
          <cell r="D20">
            <v>1019</v>
          </cell>
        </row>
        <row r="21">
          <cell r="D21">
            <v>1020</v>
          </cell>
        </row>
        <row r="22">
          <cell r="D22">
            <v>1021</v>
          </cell>
        </row>
        <row r="23">
          <cell r="D23">
            <v>1022</v>
          </cell>
        </row>
        <row r="24">
          <cell r="D24">
            <v>1023</v>
          </cell>
        </row>
        <row r="25">
          <cell r="D25">
            <v>1024</v>
          </cell>
        </row>
        <row r="26">
          <cell r="D26">
            <v>1025</v>
          </cell>
        </row>
        <row r="27">
          <cell r="D27">
            <v>1026</v>
          </cell>
        </row>
        <row r="28">
          <cell r="D28">
            <v>1027</v>
          </cell>
        </row>
        <row r="29">
          <cell r="D29">
            <v>1028</v>
          </cell>
        </row>
        <row r="30">
          <cell r="D30">
            <v>1029</v>
          </cell>
        </row>
        <row r="31">
          <cell r="D31">
            <v>1030</v>
          </cell>
        </row>
        <row r="32">
          <cell r="D32">
            <v>1031</v>
          </cell>
        </row>
        <row r="33">
          <cell r="D33">
            <v>1032</v>
          </cell>
        </row>
        <row r="34">
          <cell r="D34">
            <v>1033</v>
          </cell>
        </row>
        <row r="35">
          <cell r="D35">
            <v>1034</v>
          </cell>
        </row>
        <row r="36">
          <cell r="D36">
            <v>1035</v>
          </cell>
        </row>
        <row r="37">
          <cell r="D37">
            <v>1036</v>
          </cell>
        </row>
        <row r="38">
          <cell r="D38">
            <v>1037</v>
          </cell>
        </row>
        <row r="39">
          <cell r="D39">
            <v>1038</v>
          </cell>
        </row>
        <row r="40">
          <cell r="D40">
            <v>1039</v>
          </cell>
        </row>
        <row r="41">
          <cell r="D41">
            <v>1040</v>
          </cell>
        </row>
        <row r="42">
          <cell r="D42">
            <v>1041</v>
          </cell>
        </row>
        <row r="43">
          <cell r="D43">
            <v>1042</v>
          </cell>
        </row>
        <row r="44">
          <cell r="D44">
            <v>1043</v>
          </cell>
        </row>
        <row r="45">
          <cell r="D45">
            <v>1044</v>
          </cell>
        </row>
        <row r="46">
          <cell r="D46">
            <v>1045</v>
          </cell>
        </row>
        <row r="47">
          <cell r="D47">
            <v>1046</v>
          </cell>
        </row>
        <row r="48">
          <cell r="D48">
            <v>1047</v>
          </cell>
        </row>
        <row r="49">
          <cell r="D49">
            <v>1048</v>
          </cell>
        </row>
        <row r="50">
          <cell r="D50">
            <v>1049</v>
          </cell>
        </row>
        <row r="51">
          <cell r="D51">
            <v>1050</v>
          </cell>
        </row>
        <row r="52">
          <cell r="D52">
            <v>1051</v>
          </cell>
        </row>
        <row r="53">
          <cell r="D53">
            <v>1052</v>
          </cell>
        </row>
        <row r="54">
          <cell r="D54">
            <v>1053</v>
          </cell>
        </row>
        <row r="55">
          <cell r="D55">
            <v>1054</v>
          </cell>
        </row>
        <row r="56">
          <cell r="D56">
            <v>1055</v>
          </cell>
        </row>
        <row r="57">
          <cell r="D57">
            <v>1056</v>
          </cell>
        </row>
        <row r="58">
          <cell r="D58">
            <v>1057</v>
          </cell>
        </row>
        <row r="59">
          <cell r="D59">
            <v>1058</v>
          </cell>
        </row>
        <row r="60">
          <cell r="D60">
            <v>1059</v>
          </cell>
        </row>
        <row r="61">
          <cell r="D61">
            <v>1060</v>
          </cell>
        </row>
        <row r="62">
          <cell r="D62">
            <v>1061</v>
          </cell>
        </row>
        <row r="63">
          <cell r="D63">
            <v>1062</v>
          </cell>
        </row>
        <row r="64">
          <cell r="D64">
            <v>1063</v>
          </cell>
        </row>
        <row r="65">
          <cell r="D65">
            <v>1064</v>
          </cell>
        </row>
        <row r="66">
          <cell r="D66">
            <v>1065</v>
          </cell>
        </row>
        <row r="67">
          <cell r="D67">
            <v>1066</v>
          </cell>
        </row>
        <row r="68">
          <cell r="D68">
            <v>1067</v>
          </cell>
        </row>
        <row r="69">
          <cell r="D69">
            <v>1068</v>
          </cell>
        </row>
        <row r="70">
          <cell r="D70">
            <v>1069</v>
          </cell>
        </row>
        <row r="71">
          <cell r="D71">
            <v>1070</v>
          </cell>
        </row>
        <row r="72">
          <cell r="D72">
            <v>1071</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C270"/>
      <sheetName val="CCC"/>
    </sheetNames>
    <sheetDataSet>
      <sheetData sheetId="0" refreshError="1"/>
      <sheetData sheetId="1" refreshError="1">
        <row r="1">
          <cell r="A1" t="str">
            <v>Numeric Codes</v>
          </cell>
          <cell r="B1" t="str">
            <v>Alpha Codes</v>
          </cell>
          <cell r="C1" t="str">
            <v>Short</v>
          </cell>
          <cell r="D1" t="str">
            <v>Country Name</v>
          </cell>
          <cell r="E1" t="str">
            <v>Currency Abbrev.</v>
          </cell>
        </row>
        <row r="2">
          <cell r="A2" t="str">
            <v>000</v>
          </cell>
          <cell r="B2" t="str">
            <v>UND</v>
          </cell>
          <cell r="C2" t="str">
            <v>Undeter</v>
          </cell>
          <cell r="D2" t="str">
            <v>Undetermined</v>
          </cell>
        </row>
        <row r="3">
          <cell r="A3" t="str">
            <v>006</v>
          </cell>
          <cell r="B3" t="str">
            <v>AFG</v>
          </cell>
          <cell r="C3" t="str">
            <v>Afghani</v>
          </cell>
          <cell r="D3" t="str">
            <v>Afghanistan</v>
          </cell>
          <cell r="E3" t="str">
            <v>AFS</v>
          </cell>
        </row>
        <row r="4">
          <cell r="A4" t="str">
            <v>009</v>
          </cell>
          <cell r="B4" t="str">
            <v>ALB</v>
          </cell>
          <cell r="C4" t="str">
            <v>Albania</v>
          </cell>
          <cell r="D4" t="str">
            <v>Albania</v>
          </cell>
          <cell r="E4" t="str">
            <v>NL</v>
          </cell>
        </row>
        <row r="5">
          <cell r="A5" t="str">
            <v>012</v>
          </cell>
          <cell r="B5" t="str">
            <v>ALG</v>
          </cell>
          <cell r="C5" t="str">
            <v>Algeria</v>
          </cell>
          <cell r="D5" t="str">
            <v>Algeria</v>
          </cell>
          <cell r="E5" t="str">
            <v>D</v>
          </cell>
        </row>
        <row r="6">
          <cell r="A6" t="str">
            <v>024</v>
          </cell>
          <cell r="B6" t="str">
            <v>ARG</v>
          </cell>
          <cell r="C6" t="str">
            <v>Argenti</v>
          </cell>
          <cell r="D6" t="str">
            <v>Argentina</v>
          </cell>
          <cell r="E6" t="str">
            <v>$</v>
          </cell>
        </row>
        <row r="7">
          <cell r="A7" t="str">
            <v>026</v>
          </cell>
          <cell r="B7" t="str">
            <v>ARM</v>
          </cell>
          <cell r="C7" t="str">
            <v>Armenia</v>
          </cell>
          <cell r="D7" t="str">
            <v>Armenia</v>
          </cell>
          <cell r="E7" t="str">
            <v>R</v>
          </cell>
        </row>
        <row r="8">
          <cell r="A8" t="str">
            <v>027</v>
          </cell>
          <cell r="B8" t="str">
            <v>AUL</v>
          </cell>
          <cell r="C8" t="str">
            <v>Austral</v>
          </cell>
          <cell r="D8" t="str">
            <v>Australia</v>
          </cell>
          <cell r="E8" t="str">
            <v>A $</v>
          </cell>
        </row>
        <row r="9">
          <cell r="A9" t="str">
            <v>030</v>
          </cell>
          <cell r="B9" t="str">
            <v>AUS</v>
          </cell>
          <cell r="C9" t="str">
            <v>Austria</v>
          </cell>
          <cell r="D9" t="str">
            <v>Austria</v>
          </cell>
          <cell r="E9" t="str">
            <v>S</v>
          </cell>
        </row>
        <row r="10">
          <cell r="A10" t="str">
            <v>031</v>
          </cell>
          <cell r="B10" t="str">
            <v>AZE</v>
          </cell>
          <cell r="C10" t="str">
            <v>Azerbai</v>
          </cell>
          <cell r="D10" t="str">
            <v>Azerbaijan</v>
          </cell>
          <cell r="E10" t="str">
            <v>R</v>
          </cell>
        </row>
        <row r="11">
          <cell r="A11" t="str">
            <v>042</v>
          </cell>
          <cell r="B11" t="str">
            <v>BAR</v>
          </cell>
          <cell r="C11" t="str">
            <v>Barbado</v>
          </cell>
          <cell r="D11" t="str">
            <v>Barbados</v>
          </cell>
          <cell r="E11" t="str">
            <v>B $</v>
          </cell>
        </row>
        <row r="12">
          <cell r="A12" t="str">
            <v>048</v>
          </cell>
          <cell r="B12" t="str">
            <v>BEL</v>
          </cell>
          <cell r="C12" t="str">
            <v>Belgium</v>
          </cell>
          <cell r="D12" t="str">
            <v>Belgium</v>
          </cell>
          <cell r="E12" t="str">
            <v>FB</v>
          </cell>
        </row>
        <row r="13">
          <cell r="A13" t="str">
            <v>049</v>
          </cell>
          <cell r="B13" t="str">
            <v>BHU</v>
          </cell>
          <cell r="C13" t="str">
            <v>Bhutan</v>
          </cell>
          <cell r="D13" t="str">
            <v>Bhutan</v>
          </cell>
          <cell r="E13" t="str">
            <v>NV</v>
          </cell>
        </row>
        <row r="14">
          <cell r="A14" t="str">
            <v>051</v>
          </cell>
          <cell r="B14" t="str">
            <v>BOL</v>
          </cell>
          <cell r="C14" t="str">
            <v>Bolivia</v>
          </cell>
          <cell r="D14" t="str">
            <v>Bolivia</v>
          </cell>
          <cell r="E14" t="str">
            <v>$ B</v>
          </cell>
        </row>
        <row r="15">
          <cell r="A15" t="str">
            <v>052</v>
          </cell>
          <cell r="B15" t="str">
            <v>BOT</v>
          </cell>
          <cell r="C15" t="str">
            <v>Botswan</v>
          </cell>
          <cell r="D15" t="str">
            <v>Botswana</v>
          </cell>
          <cell r="E15" t="str">
            <v>R</v>
          </cell>
        </row>
        <row r="16">
          <cell r="A16" t="str">
            <v>053</v>
          </cell>
          <cell r="B16" t="str">
            <v>BIH</v>
          </cell>
          <cell r="C16" t="str">
            <v xml:space="preserve">Bosnia </v>
          </cell>
          <cell r="D16" t="str">
            <v>Bosnia And Herzegovina</v>
          </cell>
          <cell r="E16" t="str">
            <v>R</v>
          </cell>
        </row>
        <row r="17">
          <cell r="A17" t="str">
            <v>054</v>
          </cell>
          <cell r="B17" t="str">
            <v>BRA</v>
          </cell>
          <cell r="C17" t="str">
            <v>Brazil</v>
          </cell>
          <cell r="D17" t="str">
            <v>Brazil</v>
          </cell>
          <cell r="E17" t="str">
            <v>CRS</v>
          </cell>
        </row>
        <row r="18">
          <cell r="A18" t="str">
            <v>057</v>
          </cell>
          <cell r="B18" t="str">
            <v>BUL</v>
          </cell>
          <cell r="C18" t="str">
            <v>Bulgari</v>
          </cell>
          <cell r="D18" t="str">
            <v>Bulgaria</v>
          </cell>
          <cell r="E18" t="str">
            <v>LEVA</v>
          </cell>
        </row>
        <row r="19">
          <cell r="A19" t="str">
            <v>060</v>
          </cell>
          <cell r="B19" t="str">
            <v>MYA</v>
          </cell>
          <cell r="C19" t="str">
            <v>Myanmar</v>
          </cell>
          <cell r="D19" t="str">
            <v>Myanmar</v>
          </cell>
          <cell r="E19" t="str">
            <v>K</v>
          </cell>
        </row>
        <row r="20">
          <cell r="A20" t="str">
            <v>061</v>
          </cell>
          <cell r="B20" t="str">
            <v>BDI</v>
          </cell>
          <cell r="C20" t="str">
            <v>Burundi</v>
          </cell>
          <cell r="D20" t="str">
            <v>Burundi</v>
          </cell>
          <cell r="E20" t="str">
            <v>BR.FR</v>
          </cell>
        </row>
        <row r="21">
          <cell r="A21" t="str">
            <v>063</v>
          </cell>
          <cell r="B21" t="str">
            <v>BYE</v>
          </cell>
          <cell r="C21" t="str">
            <v>Republi</v>
          </cell>
          <cell r="D21" t="str">
            <v>Republic Of Belarus</v>
          </cell>
          <cell r="E21" t="str">
            <v>R</v>
          </cell>
        </row>
        <row r="22">
          <cell r="A22" t="str">
            <v>066</v>
          </cell>
          <cell r="B22" t="str">
            <v>CMB</v>
          </cell>
          <cell r="C22" t="str">
            <v>Çambodi</v>
          </cell>
          <cell r="D22" t="str">
            <v>Çambodia</v>
          </cell>
          <cell r="E22" t="str">
            <v>J</v>
          </cell>
        </row>
        <row r="23">
          <cell r="A23" t="str">
            <v>069</v>
          </cell>
          <cell r="B23" t="str">
            <v>CMR</v>
          </cell>
          <cell r="C23" t="str">
            <v xml:space="preserve">United </v>
          </cell>
          <cell r="D23" t="str">
            <v>United Rep Of Cameroon</v>
          </cell>
          <cell r="E23" t="str">
            <v>CFAF</v>
          </cell>
        </row>
        <row r="24">
          <cell r="A24" t="str">
            <v>072</v>
          </cell>
          <cell r="B24" t="str">
            <v>CAN</v>
          </cell>
          <cell r="C24" t="str">
            <v>Canada</v>
          </cell>
          <cell r="D24" t="str">
            <v>Canada</v>
          </cell>
          <cell r="E24" t="str">
            <v>$</v>
          </cell>
        </row>
        <row r="25">
          <cell r="A25" t="str">
            <v>075</v>
          </cell>
          <cell r="B25" t="str">
            <v>CAF</v>
          </cell>
          <cell r="C25" t="str">
            <v>Central</v>
          </cell>
          <cell r="D25" t="str">
            <v>Central African Republ</v>
          </cell>
          <cell r="E25" t="str">
            <v>CFAF</v>
          </cell>
        </row>
        <row r="26">
          <cell r="A26" t="str">
            <v>078</v>
          </cell>
          <cell r="B26" t="str">
            <v>SRL</v>
          </cell>
          <cell r="C26" t="str">
            <v>Sri Lan</v>
          </cell>
          <cell r="D26" t="str">
            <v>Sri Lanka</v>
          </cell>
          <cell r="E26" t="str">
            <v>J</v>
          </cell>
        </row>
        <row r="27">
          <cell r="A27" t="str">
            <v>081</v>
          </cell>
          <cell r="B27" t="str">
            <v>CHD</v>
          </cell>
          <cell r="C27" t="str">
            <v>Chad</v>
          </cell>
          <cell r="D27" t="str">
            <v>Chad</v>
          </cell>
          <cell r="E27" t="str">
            <v>CFAF</v>
          </cell>
        </row>
        <row r="28">
          <cell r="A28" t="str">
            <v>084</v>
          </cell>
          <cell r="B28" t="str">
            <v>CHI</v>
          </cell>
          <cell r="C28" t="str">
            <v>Chile</v>
          </cell>
          <cell r="D28" t="str">
            <v>Chile</v>
          </cell>
          <cell r="E28" t="str">
            <v>E</v>
          </cell>
        </row>
        <row r="29">
          <cell r="A29" t="str">
            <v>086</v>
          </cell>
          <cell r="B29" t="str">
            <v>CPR</v>
          </cell>
          <cell r="C29" t="str">
            <v>China (</v>
          </cell>
          <cell r="D29" t="str">
            <v>China (People'S Republic)</v>
          </cell>
          <cell r="E29" t="str">
            <v>YRMB</v>
          </cell>
        </row>
        <row r="30">
          <cell r="A30" t="str">
            <v>093</v>
          </cell>
          <cell r="B30" t="str">
            <v>COL</v>
          </cell>
          <cell r="C30" t="str">
            <v>Colombi</v>
          </cell>
          <cell r="D30" t="str">
            <v>Colombia</v>
          </cell>
          <cell r="E30" t="str">
            <v>$</v>
          </cell>
        </row>
        <row r="31">
          <cell r="A31" t="str">
            <v>099</v>
          </cell>
          <cell r="B31" t="str">
            <v>DRC</v>
          </cell>
          <cell r="C31" t="str">
            <v>Democra</v>
          </cell>
          <cell r="D31" t="str">
            <v>Democratic Republic Of Congo</v>
          </cell>
          <cell r="E31" t="str">
            <v>Z</v>
          </cell>
        </row>
        <row r="32">
          <cell r="A32" t="str">
            <v>101</v>
          </cell>
          <cell r="B32" t="str">
            <v>UNON</v>
          </cell>
          <cell r="C32" t="str">
            <v>UNON</v>
          </cell>
          <cell r="D32" t="str">
            <v>UNON</v>
          </cell>
        </row>
        <row r="33">
          <cell r="A33" t="str">
            <v>102</v>
          </cell>
          <cell r="B33" t="str">
            <v>COS</v>
          </cell>
          <cell r="C33" t="str">
            <v>Costa R</v>
          </cell>
          <cell r="D33" t="str">
            <v>Costa Rica</v>
          </cell>
          <cell r="E33" t="str">
            <v>C</v>
          </cell>
        </row>
        <row r="34">
          <cell r="A34" t="str">
            <v>103</v>
          </cell>
          <cell r="B34" t="str">
            <v>CRO</v>
          </cell>
          <cell r="C34" t="str">
            <v>Croatia</v>
          </cell>
          <cell r="D34" t="str">
            <v>Croatia</v>
          </cell>
          <cell r="E34" t="str">
            <v>R</v>
          </cell>
        </row>
        <row r="35">
          <cell r="A35" t="str">
            <v>105</v>
          </cell>
          <cell r="B35" t="str">
            <v>CUB</v>
          </cell>
          <cell r="C35" t="str">
            <v>Cuba</v>
          </cell>
          <cell r="D35" t="str">
            <v>Cuba</v>
          </cell>
          <cell r="E35" t="str">
            <v>$</v>
          </cell>
        </row>
        <row r="36">
          <cell r="A36" t="str">
            <v>111</v>
          </cell>
          <cell r="B36" t="str">
            <v>CYP</v>
          </cell>
          <cell r="C36" t="str">
            <v>Cyprus</v>
          </cell>
          <cell r="D36" t="str">
            <v>Cyprus</v>
          </cell>
          <cell r="E36" t="str">
            <v>B</v>
          </cell>
        </row>
        <row r="37">
          <cell r="A37" t="str">
            <v>113</v>
          </cell>
          <cell r="B37" t="str">
            <v>CEH</v>
          </cell>
          <cell r="C37" t="str">
            <v>Czechos</v>
          </cell>
          <cell r="D37" t="str">
            <v>Czechoslovakia</v>
          </cell>
        </row>
        <row r="38">
          <cell r="A38" t="str">
            <v>114</v>
          </cell>
          <cell r="B38" t="str">
            <v>CZE</v>
          </cell>
          <cell r="C38" t="str">
            <v>Czech A</v>
          </cell>
          <cell r="D38" t="str">
            <v>Czech And Slovak Fed Rep.</v>
          </cell>
          <cell r="E38" t="str">
            <v>KOS</v>
          </cell>
        </row>
        <row r="39">
          <cell r="A39" t="str">
            <v>117</v>
          </cell>
          <cell r="B39" t="str">
            <v>BEN</v>
          </cell>
          <cell r="C39" t="str">
            <v>Benin</v>
          </cell>
          <cell r="D39" t="str">
            <v>Benin</v>
          </cell>
          <cell r="E39" t="str">
            <v>CFAF</v>
          </cell>
        </row>
        <row r="40">
          <cell r="A40" t="str">
            <v>120</v>
          </cell>
          <cell r="B40" t="str">
            <v>DEN</v>
          </cell>
          <cell r="C40" t="str">
            <v>Denmark</v>
          </cell>
          <cell r="D40" t="str">
            <v>Denmark</v>
          </cell>
          <cell r="E40" t="str">
            <v>KR</v>
          </cell>
        </row>
        <row r="41">
          <cell r="A41" t="str">
            <v>126</v>
          </cell>
          <cell r="B41" t="str">
            <v>DOM</v>
          </cell>
          <cell r="C41" t="str">
            <v>Dominic</v>
          </cell>
          <cell r="D41" t="str">
            <v>Dominican Republic</v>
          </cell>
          <cell r="E41" t="str">
            <v>RD $</v>
          </cell>
        </row>
        <row r="42">
          <cell r="A42" t="str">
            <v>135</v>
          </cell>
          <cell r="B42" t="str">
            <v>ECU</v>
          </cell>
          <cell r="C42" t="str">
            <v>Ecuador</v>
          </cell>
          <cell r="D42" t="str">
            <v>Ecuador</v>
          </cell>
          <cell r="E42" t="str">
            <v>S</v>
          </cell>
        </row>
        <row r="43">
          <cell r="A43" t="str">
            <v>138</v>
          </cell>
          <cell r="B43" t="str">
            <v>ELS</v>
          </cell>
          <cell r="C43" t="str">
            <v>El Salv</v>
          </cell>
          <cell r="D43" t="str">
            <v>El Salvador</v>
          </cell>
          <cell r="E43" t="str">
            <v>C</v>
          </cell>
        </row>
        <row r="44">
          <cell r="A44" t="str">
            <v>139</v>
          </cell>
          <cell r="B44" t="str">
            <v>EQG</v>
          </cell>
          <cell r="C44" t="str">
            <v>Equator</v>
          </cell>
          <cell r="D44" t="str">
            <v>Equatorial Guinea</v>
          </cell>
          <cell r="E44" t="str">
            <v>PTS</v>
          </cell>
        </row>
        <row r="45">
          <cell r="A45" t="str">
            <v>140</v>
          </cell>
          <cell r="B45" t="str">
            <v>EST</v>
          </cell>
          <cell r="C45" t="str">
            <v>Republi</v>
          </cell>
          <cell r="D45" t="str">
            <v>Republic Of Estonia</v>
          </cell>
          <cell r="E45" t="str">
            <v>R</v>
          </cell>
        </row>
        <row r="46">
          <cell r="A46" t="str">
            <v>141</v>
          </cell>
          <cell r="B46" t="str">
            <v>ETH</v>
          </cell>
          <cell r="C46" t="str">
            <v>Ethiopi</v>
          </cell>
          <cell r="D46" t="str">
            <v>Ethiopia</v>
          </cell>
          <cell r="E46" t="str">
            <v>E $</v>
          </cell>
        </row>
        <row r="47">
          <cell r="A47" t="str">
            <v>142</v>
          </cell>
          <cell r="B47" t="str">
            <v>ERI</v>
          </cell>
          <cell r="C47" t="str">
            <v>Eritrea</v>
          </cell>
          <cell r="D47" t="str">
            <v>Eritrea</v>
          </cell>
        </row>
        <row r="48">
          <cell r="A48" t="str">
            <v>143</v>
          </cell>
          <cell r="B48" t="str">
            <v>FIJ</v>
          </cell>
          <cell r="C48" t="str">
            <v>Fiji</v>
          </cell>
          <cell r="D48" t="str">
            <v>Fiji</v>
          </cell>
          <cell r="E48" t="str">
            <v>$ F</v>
          </cell>
        </row>
        <row r="49">
          <cell r="A49" t="str">
            <v>144</v>
          </cell>
          <cell r="B49" t="str">
            <v>FIN</v>
          </cell>
          <cell r="C49" t="str">
            <v>Finland</v>
          </cell>
          <cell r="D49" t="str">
            <v>Finland</v>
          </cell>
          <cell r="E49" t="str">
            <v>MK</v>
          </cell>
        </row>
        <row r="50">
          <cell r="A50" t="str">
            <v>147</v>
          </cell>
          <cell r="B50" t="str">
            <v>FRA</v>
          </cell>
          <cell r="C50" t="str">
            <v>France</v>
          </cell>
          <cell r="D50" t="str">
            <v>France</v>
          </cell>
          <cell r="E50" t="str">
            <v>FF</v>
          </cell>
        </row>
        <row r="51">
          <cell r="A51" t="str">
            <v>153</v>
          </cell>
          <cell r="B51" t="str">
            <v>GAB</v>
          </cell>
          <cell r="C51" t="str">
            <v>Gabon</v>
          </cell>
          <cell r="D51" t="str">
            <v>Gabon</v>
          </cell>
          <cell r="E51" t="str">
            <v>CFAF</v>
          </cell>
        </row>
        <row r="52">
          <cell r="A52" t="str">
            <v>156</v>
          </cell>
          <cell r="B52" t="str">
            <v>GAM</v>
          </cell>
          <cell r="C52" t="str">
            <v>Gambia</v>
          </cell>
          <cell r="D52" t="str">
            <v>Gambia</v>
          </cell>
          <cell r="E52" t="str">
            <v>D</v>
          </cell>
        </row>
        <row r="53">
          <cell r="A53" t="str">
            <v>160</v>
          </cell>
          <cell r="B53" t="str">
            <v>GEO</v>
          </cell>
          <cell r="C53" t="str">
            <v>Georgia</v>
          </cell>
          <cell r="D53" t="str">
            <v>Georgia, Republic Of</v>
          </cell>
          <cell r="E53" t="str">
            <v>L</v>
          </cell>
        </row>
        <row r="54">
          <cell r="A54" t="str">
            <v>162</v>
          </cell>
          <cell r="B54" t="str">
            <v>GHA</v>
          </cell>
          <cell r="C54" t="str">
            <v>Ghana</v>
          </cell>
          <cell r="D54" t="str">
            <v>Ghana</v>
          </cell>
          <cell r="E54" t="str">
            <v>C</v>
          </cell>
        </row>
        <row r="55">
          <cell r="A55" t="str">
            <v>165</v>
          </cell>
          <cell r="B55" t="str">
            <v>GRE</v>
          </cell>
          <cell r="C55" t="str">
            <v>Greece</v>
          </cell>
          <cell r="D55" t="str">
            <v>Greece</v>
          </cell>
          <cell r="E55" t="str">
            <v>DR</v>
          </cell>
        </row>
        <row r="56">
          <cell r="A56" t="str">
            <v>168</v>
          </cell>
          <cell r="B56" t="str">
            <v>GUA</v>
          </cell>
          <cell r="C56" t="str">
            <v>Guatema</v>
          </cell>
          <cell r="D56" t="str">
            <v>Guatemala</v>
          </cell>
          <cell r="E56" t="str">
            <v>Q</v>
          </cell>
        </row>
        <row r="57">
          <cell r="A57" t="str">
            <v>177</v>
          </cell>
          <cell r="B57" t="str">
            <v>GUI</v>
          </cell>
          <cell r="C57" t="str">
            <v>Guinea</v>
          </cell>
          <cell r="D57" t="str">
            <v>Guinea</v>
          </cell>
          <cell r="E57" t="str">
            <v>S</v>
          </cell>
        </row>
        <row r="58">
          <cell r="A58" t="str">
            <v>180</v>
          </cell>
          <cell r="B58" t="str">
            <v>GUY</v>
          </cell>
          <cell r="C58" t="str">
            <v>Guyana</v>
          </cell>
          <cell r="D58" t="str">
            <v>Guyana</v>
          </cell>
          <cell r="E58" t="str">
            <v>G $</v>
          </cell>
        </row>
        <row r="59">
          <cell r="A59" t="str">
            <v>183</v>
          </cell>
          <cell r="B59" t="str">
            <v>HAI</v>
          </cell>
          <cell r="C59" t="str">
            <v>Haiti</v>
          </cell>
          <cell r="D59" t="str">
            <v>Haiti</v>
          </cell>
          <cell r="E59" t="str">
            <v>G</v>
          </cell>
        </row>
        <row r="60">
          <cell r="A60" t="str">
            <v>186</v>
          </cell>
          <cell r="B60" t="str">
            <v>HON</v>
          </cell>
          <cell r="C60" t="str">
            <v>Hondura</v>
          </cell>
          <cell r="D60" t="str">
            <v>Honduras</v>
          </cell>
          <cell r="E60" t="str">
            <v>L</v>
          </cell>
        </row>
        <row r="61">
          <cell r="A61" t="str">
            <v>195</v>
          </cell>
          <cell r="B61" t="str">
            <v>HUN</v>
          </cell>
          <cell r="C61" t="str">
            <v>Hungary</v>
          </cell>
          <cell r="D61" t="str">
            <v>Hungary</v>
          </cell>
          <cell r="E61" t="str">
            <v>FT</v>
          </cell>
        </row>
        <row r="62">
          <cell r="A62" t="str">
            <v>198</v>
          </cell>
          <cell r="B62" t="str">
            <v>ICE</v>
          </cell>
          <cell r="C62" t="str">
            <v>Iceland</v>
          </cell>
          <cell r="D62" t="str">
            <v>Iceland</v>
          </cell>
          <cell r="E62" t="str">
            <v>KR</v>
          </cell>
        </row>
        <row r="63">
          <cell r="A63" t="str">
            <v>204</v>
          </cell>
          <cell r="B63" t="str">
            <v>IND</v>
          </cell>
          <cell r="C63" t="str">
            <v>India</v>
          </cell>
          <cell r="D63" t="str">
            <v>India</v>
          </cell>
          <cell r="E63" t="str">
            <v>RS</v>
          </cell>
        </row>
        <row r="64">
          <cell r="A64" t="str">
            <v>207</v>
          </cell>
          <cell r="B64" t="str">
            <v>INS</v>
          </cell>
          <cell r="C64" t="str">
            <v>Indones</v>
          </cell>
          <cell r="D64" t="str">
            <v>Indonesia</v>
          </cell>
          <cell r="E64" t="str">
            <v>RP</v>
          </cell>
        </row>
        <row r="65">
          <cell r="A65" t="str">
            <v>210</v>
          </cell>
          <cell r="B65" t="str">
            <v>IRA</v>
          </cell>
          <cell r="C65" t="str">
            <v>Iran</v>
          </cell>
          <cell r="D65" t="str">
            <v>Iran</v>
          </cell>
          <cell r="E65" t="str">
            <v>RLS</v>
          </cell>
        </row>
        <row r="66">
          <cell r="A66" t="str">
            <v>213</v>
          </cell>
          <cell r="B66" t="str">
            <v>IRQ</v>
          </cell>
          <cell r="C66" t="str">
            <v>Iraq</v>
          </cell>
          <cell r="D66" t="str">
            <v>Iraq</v>
          </cell>
          <cell r="E66" t="str">
            <v>I.D.</v>
          </cell>
        </row>
        <row r="67">
          <cell r="A67" t="str">
            <v>216</v>
          </cell>
          <cell r="B67" t="str">
            <v>IRE</v>
          </cell>
          <cell r="C67" t="str">
            <v>Ireland</v>
          </cell>
          <cell r="D67" t="str">
            <v>Ireland</v>
          </cell>
          <cell r="E67" t="str">
            <v>B</v>
          </cell>
        </row>
        <row r="68">
          <cell r="A68" t="str">
            <v>219</v>
          </cell>
          <cell r="B68" t="str">
            <v>ISR</v>
          </cell>
          <cell r="C68" t="str">
            <v>Israel</v>
          </cell>
          <cell r="D68" t="str">
            <v>Israel</v>
          </cell>
          <cell r="E68" t="str">
            <v>IL</v>
          </cell>
        </row>
        <row r="69">
          <cell r="A69" t="str">
            <v>222</v>
          </cell>
          <cell r="B69" t="str">
            <v>ITA</v>
          </cell>
          <cell r="C69" t="str">
            <v>Italy</v>
          </cell>
          <cell r="D69" t="str">
            <v>Italy</v>
          </cell>
          <cell r="E69" t="str">
            <v>LIT</v>
          </cell>
        </row>
        <row r="70">
          <cell r="A70" t="str">
            <v>225</v>
          </cell>
          <cell r="B70" t="str">
            <v>IVC</v>
          </cell>
          <cell r="C70" t="str">
            <v>Republi</v>
          </cell>
          <cell r="D70" t="str">
            <v>Republic Of Cote D'Ivoire</v>
          </cell>
          <cell r="E70" t="str">
            <v>CFAF</v>
          </cell>
        </row>
        <row r="71">
          <cell r="A71" t="str">
            <v>228</v>
          </cell>
          <cell r="B71" t="str">
            <v>JAM</v>
          </cell>
          <cell r="C71" t="str">
            <v>Jamaica</v>
          </cell>
          <cell r="D71" t="str">
            <v>Jamaica</v>
          </cell>
          <cell r="E71" t="str">
            <v>J $</v>
          </cell>
        </row>
        <row r="72">
          <cell r="A72" t="str">
            <v>231</v>
          </cell>
          <cell r="B72" t="str">
            <v>JPN</v>
          </cell>
          <cell r="C72" t="str">
            <v>Japan</v>
          </cell>
          <cell r="D72" t="str">
            <v>Japan</v>
          </cell>
          <cell r="E72" t="str">
            <v>Y</v>
          </cell>
        </row>
        <row r="73">
          <cell r="A73" t="str">
            <v>234</v>
          </cell>
          <cell r="B73" t="str">
            <v>JOR</v>
          </cell>
          <cell r="C73" t="str">
            <v>Jordan</v>
          </cell>
          <cell r="D73" t="str">
            <v>Jordan</v>
          </cell>
          <cell r="E73" t="str">
            <v>JD</v>
          </cell>
        </row>
        <row r="74">
          <cell r="A74" t="str">
            <v>239</v>
          </cell>
          <cell r="B74" t="str">
            <v>KAZ</v>
          </cell>
          <cell r="C74" t="str">
            <v>Kazakhs</v>
          </cell>
          <cell r="D74" t="str">
            <v>Kazakhstan</v>
          </cell>
          <cell r="E74" t="str">
            <v>R</v>
          </cell>
        </row>
        <row r="75">
          <cell r="A75" t="str">
            <v>240</v>
          </cell>
          <cell r="B75" t="str">
            <v>KEN</v>
          </cell>
          <cell r="C75" t="str">
            <v>Kenya</v>
          </cell>
          <cell r="D75" t="str">
            <v>Kenya</v>
          </cell>
          <cell r="E75" t="str">
            <v>SH</v>
          </cell>
        </row>
        <row r="76">
          <cell r="A76" t="str">
            <v>243</v>
          </cell>
          <cell r="B76" t="str">
            <v>KUW</v>
          </cell>
          <cell r="C76" t="str">
            <v>Kuwait</v>
          </cell>
          <cell r="D76" t="str">
            <v>Kuwait</v>
          </cell>
          <cell r="E76" t="str">
            <v>D</v>
          </cell>
        </row>
        <row r="77">
          <cell r="A77" t="str">
            <v>245</v>
          </cell>
          <cell r="B77" t="str">
            <v>KYR</v>
          </cell>
          <cell r="C77" t="str">
            <v>Kyrgyzs</v>
          </cell>
          <cell r="D77" t="str">
            <v>Kyrgyzstan</v>
          </cell>
          <cell r="E77" t="str">
            <v>R</v>
          </cell>
        </row>
        <row r="78">
          <cell r="A78" t="str">
            <v>246</v>
          </cell>
          <cell r="B78" t="str">
            <v>LAO</v>
          </cell>
          <cell r="C78" t="str">
            <v>Laos</v>
          </cell>
          <cell r="D78" t="str">
            <v>Laos</v>
          </cell>
          <cell r="E78" t="str">
            <v>K</v>
          </cell>
        </row>
        <row r="79">
          <cell r="A79" t="str">
            <v>247</v>
          </cell>
          <cell r="B79" t="str">
            <v>LAT</v>
          </cell>
          <cell r="C79" t="str">
            <v>Republi</v>
          </cell>
          <cell r="D79" t="str">
            <v>Republic Of Latvia</v>
          </cell>
          <cell r="E79" t="str">
            <v>R</v>
          </cell>
        </row>
        <row r="80">
          <cell r="A80" t="str">
            <v>249</v>
          </cell>
          <cell r="B80" t="str">
            <v>LEB</v>
          </cell>
          <cell r="C80" t="str">
            <v>Lebanon</v>
          </cell>
          <cell r="D80" t="str">
            <v>Lebanon</v>
          </cell>
          <cell r="E80" t="str">
            <v>L.L.</v>
          </cell>
        </row>
        <row r="81">
          <cell r="A81" t="str">
            <v>252</v>
          </cell>
          <cell r="B81" t="str">
            <v>LES</v>
          </cell>
          <cell r="C81" t="str">
            <v>Lesotho</v>
          </cell>
          <cell r="D81" t="str">
            <v>Lesotho</v>
          </cell>
          <cell r="E81" t="str">
            <v>R</v>
          </cell>
        </row>
        <row r="82">
          <cell r="A82" t="str">
            <v>255</v>
          </cell>
          <cell r="B82" t="str">
            <v>LIR</v>
          </cell>
          <cell r="C82" t="str">
            <v>Liberia</v>
          </cell>
          <cell r="D82" t="str">
            <v>Liberia</v>
          </cell>
          <cell r="E82" t="str">
            <v>L $</v>
          </cell>
        </row>
        <row r="83">
          <cell r="A83" t="str">
            <v>258</v>
          </cell>
          <cell r="B83" t="str">
            <v>LIB</v>
          </cell>
          <cell r="C83" t="str">
            <v xml:space="preserve">Libyan </v>
          </cell>
          <cell r="D83" t="str">
            <v>Libyan Arab Republic</v>
          </cell>
          <cell r="E83" t="str">
            <v>D</v>
          </cell>
        </row>
        <row r="84">
          <cell r="A84" t="str">
            <v>260</v>
          </cell>
          <cell r="B84" t="str">
            <v>LIT</v>
          </cell>
          <cell r="C84" t="str">
            <v>Republi</v>
          </cell>
          <cell r="D84" t="str">
            <v>Republic Of Lithuania</v>
          </cell>
          <cell r="E84" t="str">
            <v>R</v>
          </cell>
        </row>
        <row r="85">
          <cell r="A85" t="str">
            <v>264</v>
          </cell>
          <cell r="B85" t="str">
            <v>LUX</v>
          </cell>
          <cell r="C85" t="str">
            <v>Luxembo</v>
          </cell>
          <cell r="D85" t="str">
            <v>Luxembourg</v>
          </cell>
          <cell r="E85" t="str">
            <v>FR</v>
          </cell>
        </row>
        <row r="86">
          <cell r="A86" t="str">
            <v>267</v>
          </cell>
          <cell r="B86" t="str">
            <v>MAG</v>
          </cell>
          <cell r="C86" t="str">
            <v>Madagas</v>
          </cell>
          <cell r="D86" t="str">
            <v>Madagascar</v>
          </cell>
          <cell r="E86" t="str">
            <v>FMG</v>
          </cell>
        </row>
        <row r="87">
          <cell r="A87" t="str">
            <v>269</v>
          </cell>
          <cell r="B87" t="str">
            <v>MLW</v>
          </cell>
          <cell r="C87" t="str">
            <v>Malawi</v>
          </cell>
          <cell r="D87" t="str">
            <v>Malawi</v>
          </cell>
          <cell r="E87" t="str">
            <v>K</v>
          </cell>
        </row>
        <row r="88">
          <cell r="A88" t="str">
            <v>270</v>
          </cell>
          <cell r="B88" t="str">
            <v>MAL</v>
          </cell>
          <cell r="C88" t="str">
            <v>Malaysi</v>
          </cell>
          <cell r="D88" t="str">
            <v>Malaysia</v>
          </cell>
          <cell r="E88" t="str">
            <v>M $</v>
          </cell>
        </row>
        <row r="89">
          <cell r="A89" t="str">
            <v>274</v>
          </cell>
          <cell r="B89" t="str">
            <v>MDV</v>
          </cell>
          <cell r="C89" t="str">
            <v>Maldive</v>
          </cell>
          <cell r="D89" t="str">
            <v>Maldives</v>
          </cell>
          <cell r="E89" t="str">
            <v>RS</v>
          </cell>
        </row>
        <row r="90">
          <cell r="A90" t="str">
            <v>276</v>
          </cell>
          <cell r="B90" t="str">
            <v>MLI</v>
          </cell>
          <cell r="C90" t="str">
            <v>Mali</v>
          </cell>
          <cell r="D90" t="str">
            <v>Mali</v>
          </cell>
          <cell r="E90" t="str">
            <v>FM</v>
          </cell>
        </row>
        <row r="91">
          <cell r="A91" t="str">
            <v>279</v>
          </cell>
          <cell r="B91" t="str">
            <v>MAT</v>
          </cell>
          <cell r="C91" t="str">
            <v>Malta</v>
          </cell>
          <cell r="D91" t="str">
            <v>Malta</v>
          </cell>
          <cell r="E91" t="str">
            <v>B</v>
          </cell>
        </row>
        <row r="92">
          <cell r="A92" t="str">
            <v>282</v>
          </cell>
          <cell r="B92" t="str">
            <v>MAU</v>
          </cell>
          <cell r="C92" t="str">
            <v>Maurita</v>
          </cell>
          <cell r="D92" t="str">
            <v>Mauritania</v>
          </cell>
        </row>
        <row r="93">
          <cell r="A93" t="str">
            <v>283</v>
          </cell>
          <cell r="B93" t="str">
            <v>MAR</v>
          </cell>
          <cell r="C93" t="str">
            <v>Mauriti</v>
          </cell>
          <cell r="D93" t="str">
            <v>Mauritius</v>
          </cell>
          <cell r="E93" t="str">
            <v>RS</v>
          </cell>
        </row>
        <row r="94">
          <cell r="A94" t="str">
            <v>285</v>
          </cell>
          <cell r="B94" t="str">
            <v>MEX</v>
          </cell>
          <cell r="C94" t="str">
            <v>Mexico</v>
          </cell>
          <cell r="D94" t="str">
            <v>Mexico</v>
          </cell>
          <cell r="E94" t="str">
            <v>MW $</v>
          </cell>
        </row>
        <row r="95">
          <cell r="A95" t="str">
            <v>288</v>
          </cell>
          <cell r="B95" t="str">
            <v>MON</v>
          </cell>
          <cell r="C95" t="str">
            <v>Mongoli</v>
          </cell>
          <cell r="D95" t="str">
            <v>Mongolia</v>
          </cell>
          <cell r="E95" t="str">
            <v>T</v>
          </cell>
        </row>
        <row r="96">
          <cell r="A96" t="str">
            <v>291</v>
          </cell>
          <cell r="B96" t="str">
            <v>MOR</v>
          </cell>
          <cell r="C96" t="str">
            <v>Morocco</v>
          </cell>
          <cell r="D96" t="str">
            <v>Morocco</v>
          </cell>
          <cell r="E96" t="str">
            <v>DH</v>
          </cell>
        </row>
        <row r="97">
          <cell r="A97" t="str">
            <v>297</v>
          </cell>
          <cell r="B97" t="str">
            <v>NEP</v>
          </cell>
          <cell r="C97" t="str">
            <v>Nepal</v>
          </cell>
          <cell r="D97" t="str">
            <v>Nepal</v>
          </cell>
          <cell r="E97" t="str">
            <v>RS</v>
          </cell>
        </row>
        <row r="98">
          <cell r="A98" t="str">
            <v>300</v>
          </cell>
          <cell r="B98" t="str">
            <v>NET</v>
          </cell>
          <cell r="C98" t="str">
            <v>Netherl</v>
          </cell>
          <cell r="D98" t="str">
            <v>Netherlands</v>
          </cell>
          <cell r="E98" t="str">
            <v>FLS</v>
          </cell>
        </row>
        <row r="99">
          <cell r="A99" t="str">
            <v>309</v>
          </cell>
          <cell r="B99" t="str">
            <v>NZE</v>
          </cell>
          <cell r="C99" t="str">
            <v>New Zea</v>
          </cell>
          <cell r="D99" t="str">
            <v>New Zealand</v>
          </cell>
          <cell r="E99" t="str">
            <v>$</v>
          </cell>
        </row>
        <row r="100">
          <cell r="A100" t="str">
            <v>312</v>
          </cell>
          <cell r="B100" t="str">
            <v>NIC</v>
          </cell>
          <cell r="C100" t="str">
            <v>Nicarag</v>
          </cell>
          <cell r="D100" t="str">
            <v>Nicaragua</v>
          </cell>
          <cell r="E100" t="str">
            <v>C $</v>
          </cell>
        </row>
        <row r="101">
          <cell r="A101" t="str">
            <v>318</v>
          </cell>
          <cell r="B101" t="str">
            <v>NER</v>
          </cell>
          <cell r="C101" t="str">
            <v>Niger</v>
          </cell>
          <cell r="D101" t="str">
            <v>Niger</v>
          </cell>
          <cell r="E101" t="str">
            <v>CFAF</v>
          </cell>
        </row>
        <row r="102">
          <cell r="A102" t="str">
            <v>321</v>
          </cell>
          <cell r="B102" t="str">
            <v>NIR</v>
          </cell>
          <cell r="C102" t="str">
            <v>Nigeria</v>
          </cell>
          <cell r="D102" t="str">
            <v>Nigeria</v>
          </cell>
        </row>
        <row r="103">
          <cell r="A103" t="str">
            <v>324</v>
          </cell>
          <cell r="B103" t="str">
            <v>NOR</v>
          </cell>
          <cell r="C103" t="str">
            <v>Norway</v>
          </cell>
          <cell r="D103" t="str">
            <v>Norway</v>
          </cell>
          <cell r="E103" t="str">
            <v>KR</v>
          </cell>
        </row>
        <row r="104">
          <cell r="A104" t="str">
            <v>330</v>
          </cell>
          <cell r="B104" t="str">
            <v>PAK</v>
          </cell>
          <cell r="C104" t="str">
            <v>Pakista</v>
          </cell>
          <cell r="D104" t="str">
            <v>Pakistan</v>
          </cell>
          <cell r="E104" t="str">
            <v>RS</v>
          </cell>
        </row>
        <row r="105">
          <cell r="A105" t="str">
            <v>331</v>
          </cell>
          <cell r="B105" t="str">
            <v>PMI</v>
          </cell>
          <cell r="C105" t="str">
            <v>Pacific</v>
          </cell>
          <cell r="D105" t="str">
            <v>Pacific Multi Islands</v>
          </cell>
          <cell r="E105" t="str">
            <v>R</v>
          </cell>
        </row>
        <row r="106">
          <cell r="A106" t="str">
            <v>333</v>
          </cell>
          <cell r="B106" t="str">
            <v>PAN</v>
          </cell>
          <cell r="C106" t="str">
            <v>Panama</v>
          </cell>
          <cell r="D106" t="str">
            <v>Panama</v>
          </cell>
          <cell r="E106" t="str">
            <v>$</v>
          </cell>
        </row>
        <row r="107">
          <cell r="A107" t="str">
            <v>336</v>
          </cell>
          <cell r="B107" t="str">
            <v>PAR</v>
          </cell>
          <cell r="C107" t="str">
            <v>Paragua</v>
          </cell>
          <cell r="D107" t="str">
            <v>Paraguay</v>
          </cell>
          <cell r="E107" t="str">
            <v>G</v>
          </cell>
        </row>
        <row r="108">
          <cell r="A108" t="str">
            <v>338</v>
          </cell>
          <cell r="B108" t="str">
            <v>PRC</v>
          </cell>
          <cell r="C108" t="str">
            <v>Congo</v>
          </cell>
          <cell r="D108" t="str">
            <v>Congo</v>
          </cell>
          <cell r="E108" t="str">
            <v>CFAF</v>
          </cell>
        </row>
        <row r="109">
          <cell r="A109" t="str">
            <v>339</v>
          </cell>
          <cell r="B109" t="str">
            <v>PER</v>
          </cell>
          <cell r="C109" t="str">
            <v>Peru</v>
          </cell>
          <cell r="D109" t="str">
            <v>Peru</v>
          </cell>
          <cell r="E109" t="str">
            <v>S/.</v>
          </cell>
        </row>
        <row r="110">
          <cell r="A110" t="str">
            <v>342</v>
          </cell>
          <cell r="B110" t="str">
            <v>PHI</v>
          </cell>
          <cell r="C110" t="str">
            <v>Philipp</v>
          </cell>
          <cell r="D110" t="str">
            <v>Philippines</v>
          </cell>
          <cell r="E110" t="str">
            <v>P</v>
          </cell>
        </row>
        <row r="111">
          <cell r="A111" t="str">
            <v>345</v>
          </cell>
          <cell r="B111" t="str">
            <v>POL</v>
          </cell>
          <cell r="C111" t="str">
            <v>Poland</v>
          </cell>
          <cell r="D111" t="str">
            <v>Poland</v>
          </cell>
          <cell r="E111" t="str">
            <v>ZL</v>
          </cell>
        </row>
        <row r="112">
          <cell r="A112" t="str">
            <v>348</v>
          </cell>
          <cell r="B112" t="str">
            <v>POR</v>
          </cell>
          <cell r="C112" t="str">
            <v>Portuga</v>
          </cell>
          <cell r="D112" t="str">
            <v>Portugal</v>
          </cell>
          <cell r="E112" t="str">
            <v>ESC</v>
          </cell>
        </row>
        <row r="113">
          <cell r="A113" t="str">
            <v>366</v>
          </cell>
          <cell r="B113" t="str">
            <v>ROM</v>
          </cell>
          <cell r="C113" t="str">
            <v>Romania</v>
          </cell>
          <cell r="D113" t="str">
            <v>Romania</v>
          </cell>
          <cell r="E113" t="str">
            <v>LEI</v>
          </cell>
        </row>
        <row r="114">
          <cell r="A114" t="str">
            <v>370</v>
          </cell>
          <cell r="B114" t="str">
            <v>RUS</v>
          </cell>
          <cell r="C114" t="str">
            <v>Russian</v>
          </cell>
          <cell r="D114" t="str">
            <v>Russian Federation</v>
          </cell>
          <cell r="E114" t="str">
            <v>R</v>
          </cell>
        </row>
        <row r="115">
          <cell r="A115" t="str">
            <v>375</v>
          </cell>
          <cell r="B115" t="str">
            <v>RWA</v>
          </cell>
          <cell r="C115" t="str">
            <v>Rwanda</v>
          </cell>
          <cell r="D115" t="str">
            <v>Rwanda</v>
          </cell>
          <cell r="E115" t="str">
            <v>RW.FR</v>
          </cell>
        </row>
        <row r="116">
          <cell r="A116" t="str">
            <v>378</v>
          </cell>
          <cell r="B116" t="str">
            <v>SAU</v>
          </cell>
          <cell r="C116" t="str">
            <v>Saudi A</v>
          </cell>
          <cell r="D116" t="str">
            <v>Saudi Arabia</v>
          </cell>
        </row>
        <row r="117">
          <cell r="A117" t="str">
            <v>381</v>
          </cell>
          <cell r="B117" t="str">
            <v>SEN</v>
          </cell>
          <cell r="C117" t="str">
            <v>Senegal</v>
          </cell>
          <cell r="D117" t="str">
            <v>Senegal</v>
          </cell>
          <cell r="E117" t="str">
            <v>CFAF</v>
          </cell>
        </row>
        <row r="118">
          <cell r="A118" t="str">
            <v>390</v>
          </cell>
          <cell r="B118" t="str">
            <v>SIL</v>
          </cell>
          <cell r="C118" t="str">
            <v xml:space="preserve">Sierra </v>
          </cell>
          <cell r="D118" t="str">
            <v>Sierra Leone</v>
          </cell>
          <cell r="E118" t="str">
            <v>L</v>
          </cell>
        </row>
        <row r="119">
          <cell r="A119" t="str">
            <v>391</v>
          </cell>
          <cell r="B119" t="str">
            <v>SIN</v>
          </cell>
          <cell r="C119" t="str">
            <v>Singapo</v>
          </cell>
          <cell r="D119" t="str">
            <v>Singapore</v>
          </cell>
          <cell r="E119" t="str">
            <v>S $</v>
          </cell>
        </row>
        <row r="120">
          <cell r="A120" t="str">
            <v>392</v>
          </cell>
          <cell r="B120" t="str">
            <v>SOM</v>
          </cell>
          <cell r="C120" t="str">
            <v>Somalia</v>
          </cell>
          <cell r="D120" t="str">
            <v>Somalia</v>
          </cell>
          <cell r="E120" t="str">
            <v>SH.SO</v>
          </cell>
        </row>
        <row r="121">
          <cell r="A121" t="str">
            <v>393</v>
          </cell>
          <cell r="B121" t="str">
            <v>SAF</v>
          </cell>
          <cell r="C121" t="str">
            <v>South A</v>
          </cell>
          <cell r="D121" t="str">
            <v>South Africa</v>
          </cell>
          <cell r="E121" t="str">
            <v>R</v>
          </cell>
        </row>
        <row r="122">
          <cell r="A122" t="str">
            <v>394</v>
          </cell>
          <cell r="B122" t="str">
            <v>SVN</v>
          </cell>
          <cell r="C122" t="str">
            <v>Sloveni</v>
          </cell>
          <cell r="D122" t="str">
            <v>Slovenia</v>
          </cell>
          <cell r="E122" t="str">
            <v>R</v>
          </cell>
        </row>
        <row r="123">
          <cell r="A123" t="str">
            <v>395</v>
          </cell>
          <cell r="B123" t="str">
            <v>PDY</v>
          </cell>
          <cell r="C123" t="str">
            <v>Democra</v>
          </cell>
          <cell r="D123" t="str">
            <v>Democratic Yemen</v>
          </cell>
          <cell r="E123" t="str">
            <v>S.Y.L</v>
          </cell>
        </row>
        <row r="124">
          <cell r="A124" t="str">
            <v>399</v>
          </cell>
          <cell r="B124" t="str">
            <v>SPA</v>
          </cell>
          <cell r="C124" t="str">
            <v>Spain</v>
          </cell>
          <cell r="D124" t="str">
            <v>Spain</v>
          </cell>
          <cell r="E124" t="str">
            <v>PTS</v>
          </cell>
        </row>
        <row r="125">
          <cell r="A125" t="str">
            <v>402</v>
          </cell>
          <cell r="B125" t="str">
            <v>SUD</v>
          </cell>
          <cell r="C125" t="str">
            <v>Sudan</v>
          </cell>
          <cell r="D125" t="str">
            <v>Sudan</v>
          </cell>
          <cell r="E125" t="str">
            <v>B</v>
          </cell>
        </row>
        <row r="126">
          <cell r="A126" t="str">
            <v>403</v>
          </cell>
          <cell r="B126" t="str">
            <v>SWA</v>
          </cell>
          <cell r="C126" t="str">
            <v>Swazila</v>
          </cell>
          <cell r="D126" t="str">
            <v>Swaziland</v>
          </cell>
          <cell r="E126" t="str">
            <v>E</v>
          </cell>
        </row>
        <row r="127">
          <cell r="A127" t="str">
            <v>411</v>
          </cell>
          <cell r="B127" t="str">
            <v>SWE</v>
          </cell>
          <cell r="C127" t="str">
            <v>Sweden</v>
          </cell>
          <cell r="D127" t="str">
            <v>Sweden</v>
          </cell>
          <cell r="E127" t="str">
            <v>KR</v>
          </cell>
        </row>
        <row r="128">
          <cell r="A128" t="str">
            <v>414</v>
          </cell>
          <cell r="B128" t="str">
            <v>SYR</v>
          </cell>
          <cell r="C128" t="str">
            <v xml:space="preserve">Syrian </v>
          </cell>
          <cell r="D128" t="str">
            <v>Syrian Arab Republic</v>
          </cell>
          <cell r="E128" t="str">
            <v>LS</v>
          </cell>
        </row>
        <row r="129">
          <cell r="A129" t="str">
            <v>415</v>
          </cell>
          <cell r="B129" t="str">
            <v>TAJ</v>
          </cell>
          <cell r="C129" t="str">
            <v>Tajikis</v>
          </cell>
          <cell r="D129" t="str">
            <v>Tajikistan</v>
          </cell>
          <cell r="E129" t="str">
            <v>R</v>
          </cell>
        </row>
        <row r="130">
          <cell r="A130" t="str">
            <v>420</v>
          </cell>
          <cell r="B130" t="str">
            <v>THA</v>
          </cell>
          <cell r="C130" t="str">
            <v>Thailan</v>
          </cell>
          <cell r="D130" t="str">
            <v>Thailand</v>
          </cell>
          <cell r="E130" t="str">
            <v>BAHT</v>
          </cell>
        </row>
        <row r="131">
          <cell r="A131" t="str">
            <v>423</v>
          </cell>
          <cell r="B131" t="str">
            <v>TOG</v>
          </cell>
          <cell r="C131" t="str">
            <v>Togo</v>
          </cell>
          <cell r="D131" t="str">
            <v>Togo</v>
          </cell>
          <cell r="E131" t="str">
            <v>CFAF</v>
          </cell>
        </row>
        <row r="132">
          <cell r="A132" t="str">
            <v>429</v>
          </cell>
          <cell r="B132" t="str">
            <v>TRI</v>
          </cell>
          <cell r="C132" t="str">
            <v>Trinida</v>
          </cell>
          <cell r="D132" t="str">
            <v>Trinidad And Tobago</v>
          </cell>
          <cell r="E132" t="str">
            <v>TT $</v>
          </cell>
        </row>
        <row r="133">
          <cell r="A133" t="str">
            <v>432</v>
          </cell>
          <cell r="B133" t="str">
            <v>TUN</v>
          </cell>
          <cell r="C133" t="str">
            <v>Tunisia</v>
          </cell>
          <cell r="D133" t="str">
            <v>Tunisia</v>
          </cell>
          <cell r="E133" t="str">
            <v>D</v>
          </cell>
        </row>
        <row r="134">
          <cell r="A134" t="str">
            <v>435</v>
          </cell>
          <cell r="B134" t="str">
            <v>TUR</v>
          </cell>
          <cell r="C134" t="str">
            <v>Turkey</v>
          </cell>
          <cell r="D134" t="str">
            <v>Turkey</v>
          </cell>
          <cell r="E134" t="str">
            <v>L.T.</v>
          </cell>
        </row>
        <row r="135">
          <cell r="A135" t="str">
            <v>436</v>
          </cell>
          <cell r="B135" t="str">
            <v>TUK</v>
          </cell>
          <cell r="C135" t="str">
            <v>Turkmen</v>
          </cell>
          <cell r="D135" t="str">
            <v>Turkmenistan</v>
          </cell>
          <cell r="E135" t="str">
            <v>R</v>
          </cell>
        </row>
        <row r="136">
          <cell r="A136" t="str">
            <v>438</v>
          </cell>
          <cell r="B136" t="str">
            <v>UGA</v>
          </cell>
          <cell r="C136" t="str">
            <v>Uganda</v>
          </cell>
          <cell r="D136" t="str">
            <v>Uganda</v>
          </cell>
          <cell r="E136" t="str">
            <v>SH.</v>
          </cell>
        </row>
        <row r="137">
          <cell r="A137" t="str">
            <v>441</v>
          </cell>
          <cell r="B137" t="str">
            <v>UKR</v>
          </cell>
          <cell r="C137" t="str">
            <v>Ukraine</v>
          </cell>
          <cell r="D137" t="str">
            <v>Ukraine</v>
          </cell>
          <cell r="E137" t="str">
            <v>R</v>
          </cell>
        </row>
        <row r="138">
          <cell r="A138" t="str">
            <v>447</v>
          </cell>
          <cell r="B138" t="str">
            <v>USR</v>
          </cell>
          <cell r="C138" t="str">
            <v>Ussr</v>
          </cell>
          <cell r="D138" t="str">
            <v>Ussr</v>
          </cell>
          <cell r="E138" t="str">
            <v>R</v>
          </cell>
        </row>
        <row r="139">
          <cell r="A139" t="str">
            <v>449</v>
          </cell>
          <cell r="B139" t="str">
            <v>UAE</v>
          </cell>
          <cell r="C139" t="str">
            <v xml:space="preserve">United </v>
          </cell>
          <cell r="D139" t="str">
            <v>United Arab Emirates</v>
          </cell>
          <cell r="E139" t="str">
            <v>DH</v>
          </cell>
        </row>
        <row r="140">
          <cell r="A140" t="str">
            <v>450</v>
          </cell>
          <cell r="B140" t="str">
            <v>EGY</v>
          </cell>
          <cell r="C140" t="str">
            <v>Egypt</v>
          </cell>
          <cell r="D140" t="str">
            <v>Egypt</v>
          </cell>
          <cell r="E140" t="str">
            <v>L.E.</v>
          </cell>
        </row>
        <row r="141">
          <cell r="A141" t="str">
            <v>453</v>
          </cell>
          <cell r="B141" t="str">
            <v>UKK</v>
          </cell>
          <cell r="C141" t="str">
            <v xml:space="preserve">United </v>
          </cell>
          <cell r="D141" t="str">
            <v>United Kingdom</v>
          </cell>
          <cell r="E141" t="str">
            <v>B</v>
          </cell>
        </row>
        <row r="142">
          <cell r="A142" t="str">
            <v>455</v>
          </cell>
          <cell r="B142" t="str">
            <v>URT</v>
          </cell>
          <cell r="C142" t="str">
            <v xml:space="preserve">United </v>
          </cell>
          <cell r="D142" t="str">
            <v>United Rep Of Tanzania</v>
          </cell>
          <cell r="E142" t="str">
            <v>SH</v>
          </cell>
        </row>
        <row r="143">
          <cell r="A143" t="str">
            <v>456</v>
          </cell>
          <cell r="B143" t="str">
            <v>USA</v>
          </cell>
          <cell r="C143" t="str">
            <v xml:space="preserve">United </v>
          </cell>
          <cell r="D143" t="str">
            <v>United States Of America</v>
          </cell>
          <cell r="E143" t="str">
            <v>US $</v>
          </cell>
        </row>
        <row r="144">
          <cell r="A144" t="str">
            <v>459</v>
          </cell>
          <cell r="B144" t="str">
            <v>BKF</v>
          </cell>
          <cell r="C144" t="str">
            <v>Burkina</v>
          </cell>
          <cell r="D144" t="str">
            <v>Burkina Faso</v>
          </cell>
          <cell r="E144" t="str">
            <v>CFA</v>
          </cell>
        </row>
        <row r="145">
          <cell r="A145" t="str">
            <v>462</v>
          </cell>
          <cell r="B145" t="str">
            <v>URU</v>
          </cell>
          <cell r="C145" t="str">
            <v>Uruguay</v>
          </cell>
          <cell r="D145" t="str">
            <v>Uruguay</v>
          </cell>
          <cell r="E145" t="str">
            <v>$</v>
          </cell>
        </row>
        <row r="146">
          <cell r="A146" t="str">
            <v>463</v>
          </cell>
          <cell r="B146" t="str">
            <v>UZB</v>
          </cell>
          <cell r="C146" t="str">
            <v>Uzbekis</v>
          </cell>
          <cell r="D146" t="str">
            <v>Uzbekistan</v>
          </cell>
          <cell r="E146" t="str">
            <v>R</v>
          </cell>
        </row>
        <row r="147">
          <cell r="A147" t="str">
            <v>471</v>
          </cell>
          <cell r="B147" t="str">
            <v>VEN</v>
          </cell>
          <cell r="C147" t="str">
            <v>Venezue</v>
          </cell>
          <cell r="D147" t="str">
            <v>Venezuela</v>
          </cell>
          <cell r="E147" t="str">
            <v>BS</v>
          </cell>
        </row>
        <row r="148">
          <cell r="A148" t="str">
            <v>492</v>
          </cell>
          <cell r="B148" t="str">
            <v>YEM</v>
          </cell>
          <cell r="C148" t="str">
            <v>Yemen</v>
          </cell>
          <cell r="D148" t="str">
            <v>Yemen</v>
          </cell>
          <cell r="E148" t="str">
            <v>RIALS</v>
          </cell>
        </row>
        <row r="149">
          <cell r="A149" t="str">
            <v>495</v>
          </cell>
          <cell r="B149" t="str">
            <v>YUG</v>
          </cell>
          <cell r="C149" t="str">
            <v>Yugosla</v>
          </cell>
          <cell r="D149" t="str">
            <v>Yugoslavia</v>
          </cell>
          <cell r="E149" t="str">
            <v>ND</v>
          </cell>
        </row>
        <row r="150">
          <cell r="A150" t="str">
            <v>496</v>
          </cell>
          <cell r="B150" t="str">
            <v>KOS</v>
          </cell>
          <cell r="C150" t="str">
            <v>Kosovo</v>
          </cell>
          <cell r="D150" t="str">
            <v>Kosovo</v>
          </cell>
        </row>
        <row r="151">
          <cell r="A151" t="str">
            <v>498</v>
          </cell>
          <cell r="B151" t="str">
            <v>ZAM</v>
          </cell>
          <cell r="C151" t="str">
            <v>Zambia</v>
          </cell>
          <cell r="D151" t="str">
            <v>Zambia</v>
          </cell>
        </row>
        <row r="152">
          <cell r="A152" t="str">
            <v>499</v>
          </cell>
          <cell r="B152" t="str">
            <v>XXX</v>
          </cell>
          <cell r="C152" t="str">
            <v>Statele</v>
          </cell>
          <cell r="D152" t="str">
            <v>Stateless</v>
          </cell>
        </row>
        <row r="153">
          <cell r="A153" t="str">
            <v>505</v>
          </cell>
          <cell r="B153" t="str">
            <v>AND</v>
          </cell>
          <cell r="C153" t="str">
            <v>Andorra</v>
          </cell>
          <cell r="D153" t="str">
            <v>Andorra</v>
          </cell>
        </row>
        <row r="154">
          <cell r="A154" t="str">
            <v>507</v>
          </cell>
          <cell r="B154" t="str">
            <v>BGD</v>
          </cell>
          <cell r="C154" t="str">
            <v>Banglad</v>
          </cell>
          <cell r="D154" t="str">
            <v>Bangladesh</v>
          </cell>
          <cell r="E154" t="str">
            <v>TAKAS</v>
          </cell>
        </row>
        <row r="155">
          <cell r="A155" t="str">
            <v>515</v>
          </cell>
          <cell r="B155" t="str">
            <v>DRK</v>
          </cell>
          <cell r="C155" t="str">
            <v>Korea (</v>
          </cell>
          <cell r="D155" t="str">
            <v>Korea (People'S Rep.)</v>
          </cell>
        </row>
        <row r="156">
          <cell r="A156" t="str">
            <v>520</v>
          </cell>
          <cell r="B156" t="str">
            <v>VIE</v>
          </cell>
          <cell r="C156" t="str">
            <v>Vietnam</v>
          </cell>
          <cell r="D156" t="str">
            <v>Vietnam, Socialist Rep</v>
          </cell>
        </row>
        <row r="157">
          <cell r="A157" t="str">
            <v>525</v>
          </cell>
          <cell r="B157" t="str">
            <v>GER</v>
          </cell>
          <cell r="C157" t="str">
            <v>Germany</v>
          </cell>
          <cell r="D157" t="str">
            <v>Germany</v>
          </cell>
          <cell r="E157" t="str">
            <v>DM</v>
          </cell>
        </row>
        <row r="158">
          <cell r="A158" t="str">
            <v>530</v>
          </cell>
          <cell r="B158" t="str">
            <v>DRG</v>
          </cell>
          <cell r="C158" t="str">
            <v>Germany</v>
          </cell>
          <cell r="D158" t="str">
            <v>Germany</v>
          </cell>
          <cell r="E158" t="str">
            <v>M</v>
          </cell>
        </row>
        <row r="159">
          <cell r="A159" t="str">
            <v>535</v>
          </cell>
          <cell r="B159" t="str">
            <v>HLS</v>
          </cell>
          <cell r="C159" t="str">
            <v>Holy Se</v>
          </cell>
          <cell r="D159" t="str">
            <v>Holy Sea</v>
          </cell>
          <cell r="E159" t="str">
            <v>LIT</v>
          </cell>
        </row>
        <row r="160">
          <cell r="A160" t="str">
            <v>555</v>
          </cell>
          <cell r="B160" t="str">
            <v>LIE</v>
          </cell>
          <cell r="C160" t="str">
            <v>Liechte</v>
          </cell>
          <cell r="D160" t="str">
            <v>Liechtenstein</v>
          </cell>
        </row>
        <row r="161">
          <cell r="A161" t="str">
            <v>564</v>
          </cell>
          <cell r="B161" t="str">
            <v>MOL</v>
          </cell>
          <cell r="C161" t="str">
            <v>Republi</v>
          </cell>
          <cell r="D161" t="str">
            <v>Republic Of Moldova</v>
          </cell>
          <cell r="E161" t="str">
            <v>R</v>
          </cell>
        </row>
        <row r="162">
          <cell r="A162" t="str">
            <v>565</v>
          </cell>
          <cell r="B162" t="str">
            <v>MNC</v>
          </cell>
          <cell r="C162" t="str">
            <v>Monaco</v>
          </cell>
          <cell r="D162" t="str">
            <v>Monaco</v>
          </cell>
          <cell r="E162" t="str">
            <v>FF</v>
          </cell>
        </row>
        <row r="163">
          <cell r="A163" t="str">
            <v>567</v>
          </cell>
          <cell r="B163" t="str">
            <v>ROK</v>
          </cell>
          <cell r="C163" t="str">
            <v>Republi</v>
          </cell>
          <cell r="D163" t="str">
            <v>Republic Of Korea</v>
          </cell>
          <cell r="E163" t="str">
            <v>W</v>
          </cell>
        </row>
        <row r="164">
          <cell r="A164" t="str">
            <v>569</v>
          </cell>
          <cell r="B164" t="str">
            <v>RVN</v>
          </cell>
          <cell r="C164" t="str">
            <v>Republi</v>
          </cell>
          <cell r="D164" t="str">
            <v>Republic Of Vietnam</v>
          </cell>
          <cell r="E164" t="str">
            <v>$</v>
          </cell>
        </row>
        <row r="165">
          <cell r="A165" t="str">
            <v>570</v>
          </cell>
          <cell r="B165" t="str">
            <v>SNM</v>
          </cell>
          <cell r="C165" t="str">
            <v>San Mar</v>
          </cell>
          <cell r="D165" t="str">
            <v>San Marino</v>
          </cell>
          <cell r="E165" t="str">
            <v>LIT</v>
          </cell>
        </row>
        <row r="166">
          <cell r="A166" t="str">
            <v>575</v>
          </cell>
          <cell r="B166" t="str">
            <v>SWI</v>
          </cell>
          <cell r="C166" t="str">
            <v>Switzer</v>
          </cell>
          <cell r="D166" t="str">
            <v>Switzerland</v>
          </cell>
          <cell r="E166" t="str">
            <v>FR</v>
          </cell>
        </row>
        <row r="167">
          <cell r="A167" t="str">
            <v>587</v>
          </cell>
          <cell r="B167" t="str">
            <v>CDR</v>
          </cell>
          <cell r="C167" t="str">
            <v>China (</v>
          </cell>
          <cell r="D167" t="str">
            <v>China (Democratic Republic)</v>
          </cell>
        </row>
        <row r="168">
          <cell r="A168" t="str">
            <v>590</v>
          </cell>
          <cell r="B168" t="str">
            <v>SAM</v>
          </cell>
          <cell r="C168" t="str">
            <v>Samoa</v>
          </cell>
          <cell r="D168" t="str">
            <v>Samoa</v>
          </cell>
          <cell r="E168" t="str">
            <v>T</v>
          </cell>
        </row>
        <row r="169">
          <cell r="A169" t="str">
            <v>601</v>
          </cell>
          <cell r="B169" t="str">
            <v>ANT</v>
          </cell>
          <cell r="C169" t="str">
            <v>Antigua</v>
          </cell>
          <cell r="D169" t="str">
            <v>Antigua</v>
          </cell>
        </row>
        <row r="170">
          <cell r="A170" t="str">
            <v>602</v>
          </cell>
          <cell r="B170" t="str">
            <v>BRU</v>
          </cell>
          <cell r="C170" t="str">
            <v>Brunei</v>
          </cell>
          <cell r="D170" t="str">
            <v>Brunei</v>
          </cell>
        </row>
        <row r="171">
          <cell r="A171" t="str">
            <v>603</v>
          </cell>
          <cell r="B171" t="str">
            <v>BHA</v>
          </cell>
          <cell r="C171" t="str">
            <v>Bahamas</v>
          </cell>
          <cell r="D171" t="str">
            <v>Bahamas</v>
          </cell>
          <cell r="E171" t="str">
            <v>BHA $</v>
          </cell>
        </row>
        <row r="172">
          <cell r="A172" t="str">
            <v>604</v>
          </cell>
          <cell r="B172" t="str">
            <v>BAH</v>
          </cell>
          <cell r="C172" t="str">
            <v>Bahrain</v>
          </cell>
          <cell r="D172" t="str">
            <v>Bahrain</v>
          </cell>
          <cell r="E172" t="str">
            <v>BD</v>
          </cell>
        </row>
        <row r="173">
          <cell r="A173" t="str">
            <v>605</v>
          </cell>
          <cell r="B173" t="str">
            <v>BER</v>
          </cell>
          <cell r="C173" t="str">
            <v>Bermuda</v>
          </cell>
          <cell r="D173" t="str">
            <v>Bermuda</v>
          </cell>
          <cell r="E173" t="str">
            <v>BERM</v>
          </cell>
        </row>
        <row r="174">
          <cell r="A174" t="str">
            <v>610</v>
          </cell>
          <cell r="B174" t="str">
            <v>DMI</v>
          </cell>
          <cell r="C174" t="str">
            <v>Dominic</v>
          </cell>
          <cell r="D174" t="str">
            <v>Dominica</v>
          </cell>
          <cell r="E174" t="str">
            <v>RD $</v>
          </cell>
        </row>
        <row r="175">
          <cell r="A175" t="str">
            <v>611</v>
          </cell>
          <cell r="B175" t="str">
            <v>BZE</v>
          </cell>
          <cell r="C175" t="str">
            <v>Belize</v>
          </cell>
          <cell r="D175" t="str">
            <v>Belize</v>
          </cell>
          <cell r="E175" t="str">
            <v>BH $</v>
          </cell>
        </row>
        <row r="176">
          <cell r="A176" t="str">
            <v>612</v>
          </cell>
          <cell r="B176" t="str">
            <v>HOK</v>
          </cell>
          <cell r="C176" t="str">
            <v>Hong Ko</v>
          </cell>
          <cell r="D176" t="str">
            <v>Hong Kong</v>
          </cell>
          <cell r="E176" t="str">
            <v>HK $</v>
          </cell>
        </row>
        <row r="177">
          <cell r="A177" t="str">
            <v>615</v>
          </cell>
          <cell r="B177" t="str">
            <v>CAY</v>
          </cell>
          <cell r="C177" t="str">
            <v xml:space="preserve">Cayman </v>
          </cell>
          <cell r="D177" t="str">
            <v>Cayman Islands</v>
          </cell>
        </row>
        <row r="178">
          <cell r="A178" t="str">
            <v>616</v>
          </cell>
          <cell r="B178" t="str">
            <v>GRN</v>
          </cell>
          <cell r="C178" t="str">
            <v>Grenada</v>
          </cell>
          <cell r="D178" t="str">
            <v>Grenada</v>
          </cell>
        </row>
        <row r="179">
          <cell r="A179" t="str">
            <v>617</v>
          </cell>
          <cell r="B179" t="str">
            <v>GEI</v>
          </cell>
          <cell r="C179" t="str">
            <v>Gilbert</v>
          </cell>
          <cell r="D179" t="str">
            <v>Gilbert And Ellice Islands</v>
          </cell>
          <cell r="E179" t="str">
            <v>S</v>
          </cell>
        </row>
        <row r="180">
          <cell r="A180" t="str">
            <v>618</v>
          </cell>
          <cell r="B180" t="str">
            <v>TUV</v>
          </cell>
          <cell r="C180" t="str">
            <v>Tuval F</v>
          </cell>
          <cell r="D180" t="str">
            <v>Tuval Formerly Ellis Isle</v>
          </cell>
          <cell r="E180" t="str">
            <v>S TUV</v>
          </cell>
        </row>
        <row r="181">
          <cell r="A181" t="str">
            <v>620</v>
          </cell>
          <cell r="B181" t="str">
            <v>MOT</v>
          </cell>
          <cell r="C181" t="str">
            <v>Montser</v>
          </cell>
          <cell r="D181" t="str">
            <v>Montserrat</v>
          </cell>
        </row>
        <row r="182">
          <cell r="A182" t="str">
            <v>623</v>
          </cell>
          <cell r="C182" t="str">
            <v>Anguill</v>
          </cell>
          <cell r="D182" t="str">
            <v>Anguilla</v>
          </cell>
        </row>
        <row r="183">
          <cell r="A183" t="str">
            <v>624</v>
          </cell>
          <cell r="B183" t="str">
            <v>QAT</v>
          </cell>
          <cell r="C183" t="str">
            <v>Qatar</v>
          </cell>
          <cell r="D183" t="str">
            <v>Qatar</v>
          </cell>
          <cell r="E183" t="str">
            <v>S QDR</v>
          </cell>
        </row>
        <row r="184">
          <cell r="A184" t="str">
            <v>625</v>
          </cell>
          <cell r="B184" t="str">
            <v>STH</v>
          </cell>
          <cell r="C184" t="str">
            <v>Saint H</v>
          </cell>
          <cell r="D184" t="str">
            <v>Saint Helena</v>
          </cell>
        </row>
        <row r="185">
          <cell r="A185" t="str">
            <v>626</v>
          </cell>
          <cell r="B185" t="str">
            <v>ZIM</v>
          </cell>
          <cell r="C185" t="str">
            <v>Zimbabw</v>
          </cell>
          <cell r="D185" t="str">
            <v>Zimbabwe</v>
          </cell>
          <cell r="E185" t="str">
            <v>ZIMBA</v>
          </cell>
        </row>
        <row r="186">
          <cell r="A186" t="str">
            <v>627</v>
          </cell>
          <cell r="B186" t="str">
            <v>STK</v>
          </cell>
          <cell r="C186" t="str">
            <v>Saint K</v>
          </cell>
          <cell r="D186" t="str">
            <v>Saint Kitts-Nevis-Anguilla</v>
          </cell>
          <cell r="E186" t="str">
            <v>EC $</v>
          </cell>
        </row>
        <row r="187">
          <cell r="A187" t="str">
            <v>628</v>
          </cell>
          <cell r="B187" t="str">
            <v>SEY</v>
          </cell>
          <cell r="C187" t="str">
            <v>Seychel</v>
          </cell>
          <cell r="D187" t="str">
            <v>Seychelles</v>
          </cell>
          <cell r="E187" t="str">
            <v>S.R.</v>
          </cell>
        </row>
        <row r="188">
          <cell r="A188" t="str">
            <v>629</v>
          </cell>
          <cell r="B188" t="str">
            <v>STL</v>
          </cell>
          <cell r="C188" t="str">
            <v>Saint L</v>
          </cell>
          <cell r="D188" t="str">
            <v>Saint Lusia</v>
          </cell>
          <cell r="E188" t="str">
            <v>EC $</v>
          </cell>
        </row>
        <row r="189">
          <cell r="A189" t="str">
            <v>630</v>
          </cell>
          <cell r="B189" t="str">
            <v>STV</v>
          </cell>
          <cell r="C189" t="str">
            <v>Saint V</v>
          </cell>
          <cell r="D189" t="str">
            <v>Saint Vincent</v>
          </cell>
        </row>
        <row r="190">
          <cell r="A190" t="str">
            <v>631</v>
          </cell>
          <cell r="B190" t="str">
            <v>SOI</v>
          </cell>
          <cell r="C190" t="str">
            <v>Solomon</v>
          </cell>
          <cell r="D190" t="str">
            <v>Solomon Islands</v>
          </cell>
          <cell r="E190" t="str">
            <v>S</v>
          </cell>
        </row>
        <row r="191">
          <cell r="A191" t="str">
            <v>634</v>
          </cell>
          <cell r="B191" t="str">
            <v>TON</v>
          </cell>
          <cell r="C191" t="str">
            <v>Tonga</v>
          </cell>
          <cell r="D191" t="str">
            <v>Tonga</v>
          </cell>
          <cell r="E191" t="str">
            <v>P</v>
          </cell>
        </row>
        <row r="192">
          <cell r="A192" t="str">
            <v>635</v>
          </cell>
          <cell r="B192" t="str">
            <v>OMA</v>
          </cell>
          <cell r="C192" t="str">
            <v>Oman</v>
          </cell>
          <cell r="D192" t="str">
            <v>Oman</v>
          </cell>
          <cell r="E192" t="str">
            <v>OR</v>
          </cell>
        </row>
        <row r="193">
          <cell r="A193" t="str">
            <v>636</v>
          </cell>
          <cell r="B193" t="str">
            <v>TCI</v>
          </cell>
          <cell r="C193" t="str">
            <v>Turks A</v>
          </cell>
          <cell r="D193" t="str">
            <v>Turks And Caicos Islan</v>
          </cell>
        </row>
        <row r="194">
          <cell r="A194" t="str">
            <v>640</v>
          </cell>
          <cell r="B194" t="str">
            <v>BVI</v>
          </cell>
          <cell r="C194" t="str">
            <v>British</v>
          </cell>
          <cell r="D194" t="str">
            <v>British Virgin Islands</v>
          </cell>
        </row>
        <row r="195">
          <cell r="A195" t="str">
            <v>645</v>
          </cell>
          <cell r="B195" t="str">
            <v>SIK</v>
          </cell>
          <cell r="C195" t="str">
            <v>Sikkim</v>
          </cell>
          <cell r="D195" t="str">
            <v>Sikkim</v>
          </cell>
        </row>
        <row r="196">
          <cell r="A196" t="str">
            <v>648</v>
          </cell>
          <cell r="B196" t="str">
            <v>NAU</v>
          </cell>
          <cell r="C196" t="str">
            <v>Nauru</v>
          </cell>
          <cell r="D196" t="str">
            <v>Nauru</v>
          </cell>
          <cell r="E196" t="str">
            <v>S</v>
          </cell>
        </row>
        <row r="197">
          <cell r="A197" t="str">
            <v>649</v>
          </cell>
          <cell r="B197" t="str">
            <v>PNG</v>
          </cell>
          <cell r="C197" t="str">
            <v>Papua A</v>
          </cell>
          <cell r="D197" t="str">
            <v>Papua And New Guinea</v>
          </cell>
          <cell r="E197" t="str">
            <v>S</v>
          </cell>
        </row>
        <row r="198">
          <cell r="A198" t="str">
            <v>655</v>
          </cell>
          <cell r="B198" t="str">
            <v>NHE</v>
          </cell>
          <cell r="C198" t="str">
            <v>New Heb</v>
          </cell>
          <cell r="D198" t="str">
            <v>New Hebrides</v>
          </cell>
          <cell r="E198" t="str">
            <v>NHF</v>
          </cell>
        </row>
        <row r="199">
          <cell r="A199" t="str">
            <v>656</v>
          </cell>
          <cell r="B199" t="str">
            <v>TOI</v>
          </cell>
          <cell r="C199" t="str">
            <v>Tokelau</v>
          </cell>
          <cell r="D199" t="str">
            <v>Tokelau Islands</v>
          </cell>
          <cell r="E199" t="str">
            <v>S</v>
          </cell>
        </row>
        <row r="200">
          <cell r="A200" t="str">
            <v>660</v>
          </cell>
          <cell r="B200" t="str">
            <v>FAN</v>
          </cell>
          <cell r="C200" t="str">
            <v>Antille</v>
          </cell>
          <cell r="D200" t="str">
            <v>Antilles (French)</v>
          </cell>
        </row>
        <row r="201">
          <cell r="A201" t="str">
            <v>661</v>
          </cell>
          <cell r="B201" t="str">
            <v>WFI</v>
          </cell>
          <cell r="C201" t="str">
            <v xml:space="preserve">Wallis </v>
          </cell>
          <cell r="D201" t="str">
            <v>Wallis And Futuna Isle</v>
          </cell>
        </row>
        <row r="202">
          <cell r="A202" t="str">
            <v>662</v>
          </cell>
          <cell r="B202" t="str">
            <v>COI</v>
          </cell>
          <cell r="C202" t="str">
            <v xml:space="preserve">Comoro </v>
          </cell>
          <cell r="D202" t="str">
            <v>Comoro Islands</v>
          </cell>
          <cell r="E202" t="str">
            <v>CFAF</v>
          </cell>
        </row>
        <row r="203">
          <cell r="A203" t="str">
            <v>663</v>
          </cell>
          <cell r="B203" t="str">
            <v>REU</v>
          </cell>
          <cell r="C203" t="str">
            <v>Reunion</v>
          </cell>
          <cell r="D203" t="str">
            <v>Reunion</v>
          </cell>
        </row>
        <row r="204">
          <cell r="A204" t="str">
            <v>664</v>
          </cell>
          <cell r="B204" t="str">
            <v>MAQ</v>
          </cell>
          <cell r="C204" t="str">
            <v>Martini</v>
          </cell>
          <cell r="D204" t="str">
            <v>Martinique</v>
          </cell>
          <cell r="E204" t="str">
            <v>FR</v>
          </cell>
        </row>
        <row r="205">
          <cell r="A205" t="str">
            <v>665</v>
          </cell>
          <cell r="B205" t="str">
            <v>FGU</v>
          </cell>
          <cell r="C205" t="str">
            <v xml:space="preserve">French </v>
          </cell>
          <cell r="D205" t="str">
            <v>French Guiana</v>
          </cell>
          <cell r="E205" t="str">
            <v>FR</v>
          </cell>
        </row>
        <row r="206">
          <cell r="A206" t="str">
            <v>666</v>
          </cell>
          <cell r="B206" t="str">
            <v>GUD</v>
          </cell>
          <cell r="C206" t="str">
            <v>Guadelo</v>
          </cell>
          <cell r="D206" t="str">
            <v>Guadeloupe</v>
          </cell>
          <cell r="E206" t="str">
            <v>FR</v>
          </cell>
        </row>
        <row r="207">
          <cell r="A207" t="str">
            <v>667</v>
          </cell>
          <cell r="B207" t="str">
            <v>NCA</v>
          </cell>
          <cell r="C207" t="str">
            <v>New Cal</v>
          </cell>
          <cell r="D207" t="str">
            <v>New Caledonia</v>
          </cell>
          <cell r="E207" t="str">
            <v>CFPF</v>
          </cell>
        </row>
        <row r="208">
          <cell r="A208" t="str">
            <v>668</v>
          </cell>
          <cell r="B208" t="str">
            <v>FPL</v>
          </cell>
          <cell r="C208" t="str">
            <v xml:space="preserve">French </v>
          </cell>
          <cell r="D208" t="str">
            <v>French Polynesia</v>
          </cell>
        </row>
        <row r="209">
          <cell r="A209" t="str">
            <v>669</v>
          </cell>
          <cell r="B209" t="str">
            <v>FAI</v>
          </cell>
          <cell r="C209" t="str">
            <v>Djibout</v>
          </cell>
          <cell r="D209" t="str">
            <v>Djibouti</v>
          </cell>
          <cell r="E209" t="str">
            <v>DFR</v>
          </cell>
        </row>
        <row r="210">
          <cell r="A210" t="str">
            <v>672</v>
          </cell>
          <cell r="B210" t="str">
            <v>NAN</v>
          </cell>
          <cell r="C210" t="str">
            <v>Netherl</v>
          </cell>
          <cell r="D210" t="str">
            <v>Netherlands Antilles</v>
          </cell>
          <cell r="E210" t="str">
            <v>FLS</v>
          </cell>
        </row>
        <row r="211">
          <cell r="A211" t="str">
            <v>677</v>
          </cell>
          <cell r="B211" t="str">
            <v>WIR</v>
          </cell>
          <cell r="C211" t="str">
            <v>West Ir</v>
          </cell>
          <cell r="D211" t="str">
            <v>West Irian</v>
          </cell>
        </row>
        <row r="212">
          <cell r="A212" t="str">
            <v>678</v>
          </cell>
          <cell r="B212" t="str">
            <v>SUR</v>
          </cell>
          <cell r="C212" t="str">
            <v>Surinam</v>
          </cell>
          <cell r="D212" t="str">
            <v>Surinam</v>
          </cell>
          <cell r="E212" t="str">
            <v>FLS</v>
          </cell>
        </row>
        <row r="213">
          <cell r="A213" t="str">
            <v>679</v>
          </cell>
          <cell r="B213" t="str">
            <v>CKI</v>
          </cell>
          <cell r="C213" t="str">
            <v>Cook Is</v>
          </cell>
          <cell r="D213" t="str">
            <v>Cook Islands</v>
          </cell>
          <cell r="E213" t="str">
            <v>S</v>
          </cell>
        </row>
        <row r="214">
          <cell r="A214" t="str">
            <v>680</v>
          </cell>
          <cell r="B214" t="str">
            <v>NIU</v>
          </cell>
          <cell r="C214" t="str">
            <v>Niue Is</v>
          </cell>
          <cell r="D214" t="str">
            <v>Niue Island</v>
          </cell>
          <cell r="E214" t="str">
            <v>S</v>
          </cell>
        </row>
        <row r="215">
          <cell r="A215" t="str">
            <v>681</v>
          </cell>
          <cell r="B215" t="str">
            <v>ANG</v>
          </cell>
          <cell r="C215" t="str">
            <v>Angola</v>
          </cell>
          <cell r="D215" t="str">
            <v>Angola</v>
          </cell>
        </row>
        <row r="216">
          <cell r="A216" t="str">
            <v>682</v>
          </cell>
          <cell r="B216" t="str">
            <v>CVI</v>
          </cell>
          <cell r="C216" t="str">
            <v>Cape Ve</v>
          </cell>
          <cell r="D216" t="str">
            <v>Cape Verde</v>
          </cell>
          <cell r="E216" t="str">
            <v>ESC</v>
          </cell>
        </row>
        <row r="217">
          <cell r="A217" t="str">
            <v>683</v>
          </cell>
          <cell r="B217" t="str">
            <v>STP</v>
          </cell>
          <cell r="C217" t="str">
            <v>Sao Tom</v>
          </cell>
          <cell r="D217" t="str">
            <v>Sao Tome And Principe</v>
          </cell>
          <cell r="E217" t="str">
            <v>D</v>
          </cell>
        </row>
        <row r="218">
          <cell r="A218" t="str">
            <v>685</v>
          </cell>
          <cell r="B218" t="str">
            <v>GNB</v>
          </cell>
          <cell r="C218" t="str">
            <v xml:space="preserve">Guinea </v>
          </cell>
          <cell r="D218" t="str">
            <v>Guinea Bisau</v>
          </cell>
          <cell r="E218" t="str">
            <v>ESC</v>
          </cell>
        </row>
        <row r="219">
          <cell r="A219" t="str">
            <v>688</v>
          </cell>
          <cell r="B219" t="str">
            <v>MAC</v>
          </cell>
          <cell r="C219" t="str">
            <v>Macao</v>
          </cell>
          <cell r="D219" t="str">
            <v>Macao</v>
          </cell>
          <cell r="E219" t="str">
            <v>PAT</v>
          </cell>
        </row>
        <row r="220">
          <cell r="A220" t="str">
            <v>689</v>
          </cell>
          <cell r="B220" t="str">
            <v>MOZ</v>
          </cell>
          <cell r="C220" t="str">
            <v>Mozambi</v>
          </cell>
          <cell r="D220" t="str">
            <v>Mozambique</v>
          </cell>
        </row>
        <row r="221">
          <cell r="A221" t="str">
            <v>690</v>
          </cell>
          <cell r="B221" t="str">
            <v>PAL</v>
          </cell>
          <cell r="C221" t="str">
            <v>Republi</v>
          </cell>
          <cell r="D221" t="str">
            <v>Republic Of Palau</v>
          </cell>
          <cell r="E221" t="str">
            <v>R</v>
          </cell>
        </row>
        <row r="222">
          <cell r="A222" t="str">
            <v>694</v>
          </cell>
          <cell r="B222" t="str">
            <v>TTP</v>
          </cell>
          <cell r="C222" t="str">
            <v>Trust T</v>
          </cell>
          <cell r="D222" t="str">
            <v>Trust Terr Of Pacific Isle</v>
          </cell>
          <cell r="E222" t="str">
            <v>U.S.</v>
          </cell>
        </row>
        <row r="223">
          <cell r="A223" t="str">
            <v>695</v>
          </cell>
          <cell r="B223" t="str">
            <v>PUE</v>
          </cell>
          <cell r="C223" t="str">
            <v xml:space="preserve">Puerto </v>
          </cell>
          <cell r="D223" t="str">
            <v>Puerto Rico</v>
          </cell>
        </row>
        <row r="224">
          <cell r="A224" t="str">
            <v>696</v>
          </cell>
          <cell r="B224" t="str">
            <v>AMS</v>
          </cell>
          <cell r="C224" t="str">
            <v>America</v>
          </cell>
          <cell r="D224" t="str">
            <v>American Samoa</v>
          </cell>
          <cell r="E224" t="str">
            <v>US.$</v>
          </cell>
        </row>
        <row r="225">
          <cell r="A225" t="str">
            <v>697</v>
          </cell>
          <cell r="B225" t="str">
            <v>UVI</v>
          </cell>
          <cell r="C225" t="str">
            <v>Us Virg</v>
          </cell>
          <cell r="D225" t="str">
            <v>Us Virgin Islands</v>
          </cell>
          <cell r="E225" t="str">
            <v>US. $</v>
          </cell>
        </row>
        <row r="226">
          <cell r="A226" t="str">
            <v>698</v>
          </cell>
          <cell r="B226" t="str">
            <v>NAM</v>
          </cell>
          <cell r="C226" t="str">
            <v>Namibia</v>
          </cell>
          <cell r="D226" t="str">
            <v>Namibia</v>
          </cell>
        </row>
        <row r="227">
          <cell r="A227" t="str">
            <v>699</v>
          </cell>
          <cell r="B227" t="str">
            <v>EAC</v>
          </cell>
          <cell r="C227" t="str">
            <v>East Af</v>
          </cell>
          <cell r="D227" t="str">
            <v>East African Community</v>
          </cell>
          <cell r="E227" t="str">
            <v>SH</v>
          </cell>
        </row>
        <row r="228">
          <cell r="A228" t="str">
            <v>899</v>
          </cell>
          <cell r="B228" t="str">
            <v>CAR</v>
          </cell>
          <cell r="C228" t="str">
            <v>Caribea</v>
          </cell>
          <cell r="D228" t="str">
            <v>Caribean Regional</v>
          </cell>
          <cell r="E228" t="str">
            <v>S CAR</v>
          </cell>
        </row>
        <row r="229">
          <cell r="A229" t="str">
            <v>900</v>
          </cell>
          <cell r="B229" t="str">
            <v>RAF</v>
          </cell>
          <cell r="C229" t="str">
            <v xml:space="preserve">Africa </v>
          </cell>
          <cell r="D229" t="str">
            <v>Africa Regional</v>
          </cell>
          <cell r="E229" t="str">
            <v>RAF</v>
          </cell>
        </row>
        <row r="230">
          <cell r="A230" t="str">
            <v>901</v>
          </cell>
          <cell r="B230" t="str">
            <v>Chase</v>
          </cell>
          <cell r="C230" t="str">
            <v>Chase M</v>
          </cell>
          <cell r="D230" t="str">
            <v>Chase Manhattan</v>
          </cell>
          <cell r="E230" t="str">
            <v>Chase</v>
          </cell>
        </row>
        <row r="231">
          <cell r="A231" t="str">
            <v>902</v>
          </cell>
          <cell r="B231" t="str">
            <v>Chase</v>
          </cell>
          <cell r="C231" t="str">
            <v>Chase M</v>
          </cell>
          <cell r="D231" t="str">
            <v>Chase Manhattan</v>
          </cell>
          <cell r="E231" t="str">
            <v>Chase</v>
          </cell>
        </row>
        <row r="232">
          <cell r="A232" t="str">
            <v>903</v>
          </cell>
          <cell r="B232" t="str">
            <v>Chase</v>
          </cell>
          <cell r="C232" t="str">
            <v>Chase M</v>
          </cell>
          <cell r="D232" t="str">
            <v>Chase Manhattan</v>
          </cell>
          <cell r="E232" t="str">
            <v>Chase</v>
          </cell>
        </row>
        <row r="233">
          <cell r="A233" t="str">
            <v>910</v>
          </cell>
          <cell r="B233" t="str">
            <v>RLA</v>
          </cell>
          <cell r="C233" t="str">
            <v>America</v>
          </cell>
          <cell r="D233" t="str">
            <v>American Regional</v>
          </cell>
        </row>
        <row r="234">
          <cell r="A234" t="str">
            <v>920</v>
          </cell>
          <cell r="B234" t="str">
            <v>RAS</v>
          </cell>
          <cell r="C234" t="str">
            <v>Asia An</v>
          </cell>
          <cell r="D234" t="str">
            <v>Asia And The Far East</v>
          </cell>
        </row>
        <row r="235">
          <cell r="A235" t="str">
            <v>930</v>
          </cell>
          <cell r="B235" t="str">
            <v>RER</v>
          </cell>
          <cell r="C235" t="str">
            <v xml:space="preserve">Europe </v>
          </cell>
          <cell r="D235" t="str">
            <v>Europe Regional</v>
          </cell>
        </row>
        <row r="236">
          <cell r="A236" t="str">
            <v>935</v>
          </cell>
          <cell r="B236" t="str">
            <v>RMI</v>
          </cell>
          <cell r="C236" t="str">
            <v xml:space="preserve">Middle </v>
          </cell>
          <cell r="D236" t="str">
            <v>Middle East Regional</v>
          </cell>
        </row>
        <row r="237">
          <cell r="A237" t="str">
            <v>936</v>
          </cell>
          <cell r="B237" t="str">
            <v>RAB</v>
          </cell>
          <cell r="C237" t="str">
            <v xml:space="preserve">Bureau </v>
          </cell>
          <cell r="D237" t="str">
            <v>Bureau For Arab States</v>
          </cell>
        </row>
        <row r="238">
          <cell r="A238" t="str">
            <v>940</v>
          </cell>
          <cell r="B238" t="str">
            <v>INT</v>
          </cell>
          <cell r="C238" t="str">
            <v>Interre</v>
          </cell>
          <cell r="D238" t="str">
            <v>Interregional</v>
          </cell>
        </row>
        <row r="239">
          <cell r="A239" t="str">
            <v>941</v>
          </cell>
          <cell r="B239" t="str">
            <v>RDB</v>
          </cell>
          <cell r="C239" t="str">
            <v>Researc</v>
          </cell>
          <cell r="D239" t="str">
            <v>Research Development Building</v>
          </cell>
        </row>
        <row r="240">
          <cell r="A240" t="str">
            <v>942</v>
          </cell>
          <cell r="B240" t="str">
            <v>RDP</v>
          </cell>
          <cell r="C240" t="str">
            <v>Researc</v>
          </cell>
          <cell r="D240" t="str">
            <v>Research Development Planning</v>
          </cell>
        </row>
        <row r="241">
          <cell r="A241" t="str">
            <v>943</v>
          </cell>
          <cell r="B241" t="str">
            <v>RDS</v>
          </cell>
          <cell r="C241" t="str">
            <v>Researc</v>
          </cell>
          <cell r="D241" t="str">
            <v>Research Development Shelter</v>
          </cell>
        </row>
        <row r="242">
          <cell r="A242" t="str">
            <v>944</v>
          </cell>
          <cell r="B242" t="str">
            <v>IYH</v>
          </cell>
          <cell r="C242" t="str">
            <v>Interna</v>
          </cell>
          <cell r="D242" t="str">
            <v>International Year For House</v>
          </cell>
        </row>
        <row r="243">
          <cell r="A243" t="str">
            <v>945</v>
          </cell>
          <cell r="B243" t="str">
            <v>RDT</v>
          </cell>
          <cell r="C243" t="str">
            <v>Researc</v>
          </cell>
          <cell r="D243" t="str">
            <v>Research Development Training</v>
          </cell>
        </row>
        <row r="244">
          <cell r="A244" t="str">
            <v>946</v>
          </cell>
          <cell r="B244" t="str">
            <v>IAD</v>
          </cell>
          <cell r="C244" t="str">
            <v>Informa</v>
          </cell>
          <cell r="D244" t="str">
            <v>Information Audio-Visual</v>
          </cell>
        </row>
        <row r="245">
          <cell r="A245" t="str">
            <v>950</v>
          </cell>
          <cell r="B245" t="str">
            <v>GLO</v>
          </cell>
          <cell r="C245" t="str">
            <v>Global</v>
          </cell>
          <cell r="D245" t="str">
            <v>Global</v>
          </cell>
        </row>
        <row r="246">
          <cell r="A246" t="str">
            <v>960</v>
          </cell>
          <cell r="B246" t="str">
            <v>BAL</v>
          </cell>
          <cell r="C246" t="str">
            <v xml:space="preserve">Baltic </v>
          </cell>
          <cell r="D246" t="str">
            <v>Baltic States</v>
          </cell>
          <cell r="E246" t="str">
            <v>R</v>
          </cell>
        </row>
        <row r="247">
          <cell r="A247" t="str">
            <v>971</v>
          </cell>
          <cell r="B247" t="str">
            <v>ANC</v>
          </cell>
          <cell r="C247" t="str">
            <v>African</v>
          </cell>
          <cell r="D247" t="str">
            <v>African National Congress</v>
          </cell>
          <cell r="E247" t="str">
            <v>R</v>
          </cell>
        </row>
        <row r="248">
          <cell r="A248" t="str">
            <v>972</v>
          </cell>
          <cell r="B248" t="str">
            <v>SWP</v>
          </cell>
          <cell r="C248" t="str">
            <v>Swapo N</v>
          </cell>
          <cell r="D248" t="str">
            <v>Swapo Namibia</v>
          </cell>
          <cell r="E248" t="str">
            <v>R</v>
          </cell>
        </row>
        <row r="249">
          <cell r="A249" t="str">
            <v>973</v>
          </cell>
          <cell r="B249" t="str">
            <v>PAC</v>
          </cell>
          <cell r="C249" t="str">
            <v>Azania</v>
          </cell>
          <cell r="D249" t="str">
            <v>Azania</v>
          </cell>
          <cell r="E249" t="str">
            <v>R</v>
          </cell>
        </row>
        <row r="250">
          <cell r="A250" t="str">
            <v>999</v>
          </cell>
          <cell r="B250" t="str">
            <v>UND</v>
          </cell>
          <cell r="C250" t="str">
            <v>Undeter</v>
          </cell>
          <cell r="D250" t="str">
            <v>Undetermined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und Settlements"/>
      <sheetName val="Banking Groups "/>
      <sheetName val="Bank and Investments"/>
      <sheetName val="Interfund"/>
      <sheetName val="Funds"/>
      <sheetName val="28.04.2003"/>
      <sheetName val="31.03.2003.f."/>
      <sheetName val="31.03.2003"/>
      <sheetName val="28.02.2003"/>
      <sheetName val="09.01.2003"/>
      <sheetName val="01.01.03"/>
      <sheetName val="31.12.02"/>
      <sheetName val="30.12.2002"/>
      <sheetName val="19.12.2002."/>
      <sheetName val="30.11.02."/>
      <sheetName val="30.09.02"/>
      <sheetName val="TB 20.05.02."/>
      <sheetName val=" TB 07.03.02."/>
    </sheetNames>
    <sheetDataSet>
      <sheetData sheetId="0"/>
      <sheetData sheetId="1"/>
      <sheetData sheetId="2"/>
      <sheetData sheetId="3"/>
      <sheetData sheetId="4">
        <row r="1">
          <cell r="A1" t="str">
            <v>Fund</v>
          </cell>
          <cell r="B1" t="str">
            <v>Fund Parent</v>
          </cell>
          <cell r="C1" t="str">
            <v>Fund Group Name</v>
          </cell>
          <cell r="D1" t="str">
            <v>Fund Name</v>
          </cell>
        </row>
        <row r="2">
          <cell r="A2" t="str">
            <v>AGN</v>
          </cell>
          <cell r="B2" t="str">
            <v>0598</v>
          </cell>
          <cell r="C2" t="str">
            <v>Kenya Security Coordination</v>
          </cell>
          <cell r="D2" t="str">
            <v>Kenya Security Coordination</v>
          </cell>
        </row>
        <row r="3">
          <cell r="A3" t="str">
            <v>AHL</v>
          </cell>
          <cell r="B3" t="str">
            <v>0595</v>
          </cell>
          <cell r="C3" t="str">
            <v>Direct Support to UNEP - TC General Trust Funds</v>
          </cell>
          <cell r="D3" t="str">
            <v>Technical Cooperation Trust Fund to Assist the Implementation of Agenda 21 in Europe and to Strengthen the Pan-European Environmental cooperation (Financed by the Government of the Netherlands)</v>
          </cell>
        </row>
        <row r="4">
          <cell r="A4" t="str">
            <v>AML</v>
          </cell>
          <cell r="B4" t="str">
            <v>0594</v>
          </cell>
          <cell r="C4" t="str">
            <v>Direct Support to UNEP - General Trust Funds</v>
          </cell>
          <cell r="D4" t="str">
            <v>General Trust Fund for the African Ministerial Conference on the Environment (AMCEN)</v>
          </cell>
        </row>
        <row r="5">
          <cell r="A5" t="str">
            <v>ANL</v>
          </cell>
          <cell r="B5" t="str">
            <v>0595</v>
          </cell>
          <cell r="C5" t="str">
            <v>Direct Support to UNEP - TC General Trust Funds</v>
          </cell>
          <cell r="D5" t="str">
            <v>Technical Cooperation Trust Fund in Support of the UNEPnet Implementation Centre (Financed by the Government of Norway)</v>
          </cell>
        </row>
        <row r="6">
          <cell r="A6" t="str">
            <v>ASL</v>
          </cell>
          <cell r="B6" t="str">
            <v>0595</v>
          </cell>
          <cell r="C6" t="str">
            <v>Direct Support to UNEP - TC General Trust Funds</v>
          </cell>
          <cell r="D6" t="str">
            <v>Technical Cooperation Trust Fund to Assist Developing Countries to Take Action in Accordance with Agenda 21 (Financed by the Government of Sweden)</v>
          </cell>
        </row>
        <row r="7">
          <cell r="A7" t="str">
            <v>AWL</v>
          </cell>
          <cell r="B7" t="str">
            <v>0584</v>
          </cell>
          <cell r="C7" t="str">
            <v>UNEP Conventions, Protocols, Regional Seas Programmes - General Trust Funds</v>
          </cell>
          <cell r="D7" t="str">
            <v>General Trust Fund for the African-Eurasian Waterbirds Agreement</v>
          </cell>
        </row>
        <row r="8">
          <cell r="A8" t="str">
            <v>BAL</v>
          </cell>
          <cell r="B8" t="str">
            <v>0584</v>
          </cell>
          <cell r="C8" t="str">
            <v>UNEP Conventions, Protocols, Regional Seas Programmes - General Trust Funds</v>
          </cell>
          <cell r="D8" t="str">
            <v>General Trust Fund for the Conservation of Small Cetaceans of the Baltics and North Seas (ASCOBANS)</v>
          </cell>
        </row>
        <row r="9">
          <cell r="A9" t="str">
            <v>BCL</v>
          </cell>
          <cell r="B9" t="str">
            <v>0584</v>
          </cell>
          <cell r="C9" t="str">
            <v>UNEP Conventions, Protocols, Regional Seas Programmes - General Trust Funds</v>
          </cell>
          <cell r="D9" t="str">
            <v>Trust Fund for the Basel Convention on the Control of Transboundary Movements of Hazardous Wastes and their Disposal.</v>
          </cell>
        </row>
        <row r="10">
          <cell r="A10" t="str">
            <v>BDL</v>
          </cell>
          <cell r="B10" t="str">
            <v>0584</v>
          </cell>
          <cell r="C10" t="str">
            <v>UNEP Conventions, Protocols, Regional Seas Programmes - General Trust Funds</v>
          </cell>
          <cell r="D10" t="str">
            <v>Trust Fund to Assist Developing Countries and Other Countries in Need of Technical Assistance in the Implementation of the Basel Convention on the Control of Transboundary Movements of Hazardous Wastes and their Disposal.</v>
          </cell>
        </row>
        <row r="11">
          <cell r="A11" t="str">
            <v>BEL</v>
          </cell>
          <cell r="B11" t="str">
            <v>0584</v>
          </cell>
          <cell r="C11" t="str">
            <v>UNEP Conventions, Protocols, Regional Seas Programmes - General Trust Funds</v>
          </cell>
          <cell r="D11" t="str">
            <v>General Trust Fund for Additional Voluntary Contributions in Support of Approved Activities under the Convention on Biological Diversity</v>
          </cell>
        </row>
        <row r="12">
          <cell r="A12" t="str">
            <v>BKL</v>
          </cell>
          <cell r="B12" t="str">
            <v>0594</v>
          </cell>
          <cell r="C12" t="str">
            <v>Direct Support to UNEP - General Trust Funds</v>
          </cell>
          <cell r="D12" t="str">
            <v>General Trust Fund for the Clean-up of Hotspots Following the Kosovo Conflicts and Preparation of Guidelines on Assessment and Remedial Measures for Post-conflict Environmental Damages.</v>
          </cell>
        </row>
        <row r="13">
          <cell r="A13" t="str">
            <v>BLL</v>
          </cell>
          <cell r="B13" t="str">
            <v>0594</v>
          </cell>
          <cell r="C13" t="str">
            <v>Direct Support to UNEP - General Trust Funds</v>
          </cell>
          <cell r="D13" t="str">
            <v>General Trust Fund in Support of the UNEP/Habitat Balkans Task Force on Environment and Human Settlements.</v>
          </cell>
        </row>
        <row r="14">
          <cell r="A14" t="str">
            <v>BSL</v>
          </cell>
          <cell r="B14" t="str">
            <v>0585</v>
          </cell>
          <cell r="C14" t="str">
            <v>UNEP Conventions, Protocols, Regional Seas Programmes - Technical Cooperation Trust Funds ( General)</v>
          </cell>
          <cell r="D14" t="str">
            <v>Technical Cooperation Trust Fund to Support Establishment of Regional Centres under the Basel Convention (Financed by the Government of Switzerland)</v>
          </cell>
        </row>
        <row r="15">
          <cell r="A15" t="str">
            <v>BTL</v>
          </cell>
          <cell r="B15" t="str">
            <v>0584</v>
          </cell>
          <cell r="C15" t="str">
            <v>UNEP Conventions, Protocols, Regional Seas Programmes - General Trust Funds</v>
          </cell>
          <cell r="D15" t="str">
            <v>General Trust Fund for the Conservation of European Bats (EUROBATS)</v>
          </cell>
        </row>
        <row r="16">
          <cell r="A16" t="str">
            <v>BVL</v>
          </cell>
          <cell r="B16" t="str">
            <v>0584</v>
          </cell>
          <cell r="C16" t="str">
            <v>UNEP Conventions, Protocols, Regional Seas Programmes - General Trust Funds</v>
          </cell>
          <cell r="D16" t="str">
            <v>Trust Fund for the Establishment of the Interim Secretariat of the Biological Diversity Convention</v>
          </cell>
        </row>
        <row r="17">
          <cell r="A17" t="str">
            <v>BYL</v>
          </cell>
          <cell r="B17" t="str">
            <v>0584</v>
          </cell>
          <cell r="C17" t="str">
            <v>UNEP Conventions, Protocols, Regional Seas Programmes - General Trust Funds</v>
          </cell>
          <cell r="D17" t="str">
            <v>General Trust Fund for the Convention on Biological Diversity</v>
          </cell>
        </row>
        <row r="18">
          <cell r="A18" t="str">
            <v>BZL</v>
          </cell>
          <cell r="B18" t="str">
            <v>0584</v>
          </cell>
          <cell r="C18" t="str">
            <v>UNEP Conventions, Protocols, Regional Seas Programmes - General Trust Funds</v>
          </cell>
          <cell r="D18" t="str">
            <v>General Trust Fund for Voluntary Contributions to Facilitate the Participation of Parties in the Process of the Convention on Biological Diversity</v>
          </cell>
        </row>
        <row r="19">
          <cell r="A19" t="str">
            <v>CAA</v>
          </cell>
          <cell r="B19" t="str">
            <v>0219</v>
          </cell>
          <cell r="C19" t="str">
            <v>Special Account for Compensation Awards and After-Service Health Insurance Payments</v>
          </cell>
          <cell r="D19" t="str">
            <v>Sub-Fund of the Special Account for Compensation Awards and After-Service Health Insurance Payments</v>
          </cell>
        </row>
        <row r="20">
          <cell r="A20" t="str">
            <v>CAL</v>
          </cell>
          <cell r="B20" t="str">
            <v>0588</v>
          </cell>
          <cell r="C20" t="str">
            <v>UNEP Conventions, Protocols, Regional Seas Programmes - NCC Counterpart Contributions</v>
          </cell>
          <cell r="D20" t="str">
            <v>Support of the Mediterranean Action Plan (Greek Drachmae)</v>
          </cell>
        </row>
        <row r="21">
          <cell r="A21" t="str">
            <v>CDL</v>
          </cell>
          <cell r="B21" t="str">
            <v>0595</v>
          </cell>
          <cell r="C21" t="str">
            <v>Direct Support to UNEP - TC General Trust Funds</v>
          </cell>
          <cell r="D21" t="str">
            <v>Technical Cooperation Trust Fund to Provide Consultancies to Developing Countries (Financed by the Government of Finland)</v>
          </cell>
        </row>
        <row r="22">
          <cell r="A22" t="str">
            <v>CEL</v>
          </cell>
          <cell r="B22" t="str">
            <v>0582</v>
          </cell>
          <cell r="C22" t="str">
            <v>Direct Support to UNEP - TC Personnel Trust Funds</v>
          </cell>
          <cell r="D22" t="str">
            <v>Technical Cooperation Trust Fund for Financing of Professional Officers (Financed by the Government of Finland)</v>
          </cell>
        </row>
        <row r="23">
          <cell r="A23" t="str">
            <v>CGL</v>
          </cell>
          <cell r="B23" t="str">
            <v>0595</v>
          </cell>
          <cell r="C23" t="str">
            <v>Direct Support to UNEP - TC General Trust Funds</v>
          </cell>
          <cell r="D23" t="str">
            <v>Technical Cooperation Trust Fund to Assist the International Agricultural Research Centres (IARCs) of the Consultative Group on International Agricultural Research (CGIAR) in the Use of Geog Info Systems in Agriculture Research Mgmt (F</v>
          </cell>
        </row>
        <row r="24">
          <cell r="A24" t="str">
            <v>CPL</v>
          </cell>
          <cell r="B24" t="str">
            <v>0601</v>
          </cell>
          <cell r="C24" t="str">
            <v>Environment Fund Support Budget - Counterpart Contributions</v>
          </cell>
          <cell r="D24" t="str">
            <v>Counterpart Contributions in Support of the Environment Fund Activities.</v>
          </cell>
        </row>
        <row r="25">
          <cell r="A25" t="str">
            <v>CRL</v>
          </cell>
          <cell r="B25" t="str">
            <v>0584</v>
          </cell>
          <cell r="C25" t="str">
            <v>UNEP Conventions, Protocols, Regional Seas Programmes - General Trust Funds</v>
          </cell>
          <cell r="D25" t="str">
            <v>Regional Trust Fund for the Implementation of the Action Plan for the Caribbean Environment Programme</v>
          </cell>
        </row>
        <row r="26">
          <cell r="A26" t="str">
            <v>CSL</v>
          </cell>
          <cell r="B26" t="str">
            <v>0582</v>
          </cell>
          <cell r="C26" t="str">
            <v>Direct Support to UNEP - TC Personnel Trust Funds</v>
          </cell>
          <cell r="D26" t="str">
            <v>Technical Cooperation Trust Fund for the Provision of a Senior Professional Officer to UNEP (Financed by the Government of Canada)</v>
          </cell>
        </row>
        <row r="27">
          <cell r="A27" t="str">
            <v>CTL</v>
          </cell>
          <cell r="B27" t="str">
            <v>0584</v>
          </cell>
          <cell r="C27" t="str">
            <v>UNEP Conventions, Protocols, Regional Seas Programmes - General Trust Funds</v>
          </cell>
          <cell r="D27" t="str">
            <v>Trust Fund for the Convention on International Trade in Endangered Species of Wild Fauna and Flora (CITES)</v>
          </cell>
        </row>
        <row r="28">
          <cell r="A28" t="str">
            <v>CXB</v>
          </cell>
          <cell r="B28" t="str">
            <v>0599</v>
          </cell>
          <cell r="C28" t="str">
            <v>UNON DCS Extrabudgetary Resources</v>
          </cell>
          <cell r="D28" t="str">
            <v>UNON DCS Extrabudgetary Resources - Conference Servicing</v>
          </cell>
        </row>
        <row r="29">
          <cell r="A29" t="str">
            <v>CXU</v>
          </cell>
          <cell r="B29" t="str">
            <v>0599</v>
          </cell>
          <cell r="C29" t="str">
            <v>UNON DCS Extrabudgetary Resources</v>
          </cell>
          <cell r="D29" t="str">
            <v>UNON DCS Extrabudgetary Resources</v>
          </cell>
        </row>
        <row r="30">
          <cell r="A30" t="str">
            <v>DNL</v>
          </cell>
          <cell r="B30" t="str">
            <v>0595</v>
          </cell>
          <cell r="C30" t="str">
            <v>Direct Support to UNEP - TC General Trust Funds</v>
          </cell>
          <cell r="D30" t="str">
            <v>Technical Cooperation Trust Fund in Support of the Network for Environmental Training at Tertiary Level in Asia and the Pacific (NETTLAP) (Financed by the Government of Denmark)</v>
          </cell>
        </row>
        <row r="31">
          <cell r="A31" t="str">
            <v>DUL</v>
          </cell>
          <cell r="B31" t="str">
            <v>0594</v>
          </cell>
          <cell r="C31" t="str">
            <v>Direct Support to UNEP - General Trust Funds</v>
          </cell>
          <cell r="D31" t="str">
            <v>GTF to Support the Activities of the Dams and Development Unit to Coordinate Follow-up to the World Commission on Dams</v>
          </cell>
        </row>
        <row r="32">
          <cell r="A32" t="str">
            <v>EAL</v>
          </cell>
          <cell r="B32" t="str">
            <v>0584</v>
          </cell>
          <cell r="C32" t="str">
            <v>UNEP Conventions, Protocols, Regional Seas Programmes - General Trust Funds</v>
          </cell>
          <cell r="D32" t="str">
            <v>Regional Seas Trust Fund for the Eastern African Region</v>
          </cell>
        </row>
        <row r="33">
          <cell r="A33" t="str">
            <v>EBL</v>
          </cell>
          <cell r="B33" t="str">
            <v>0594</v>
          </cell>
          <cell r="C33" t="str">
            <v>Direct Support to UNEP - General Trust Funds</v>
          </cell>
          <cell r="D33" t="str">
            <v>General Trust Fund for Implementing National Biodiversity Strategies and Action Plans</v>
          </cell>
        </row>
        <row r="34">
          <cell r="A34" t="str">
            <v>EEL</v>
          </cell>
          <cell r="B34" t="str">
            <v>0594</v>
          </cell>
          <cell r="C34" t="str">
            <v>Direct Support to UNEP - General Trust Funds</v>
          </cell>
          <cell r="D34" t="str">
            <v>General Trust Fund for Environmental Emergencies</v>
          </cell>
        </row>
        <row r="35">
          <cell r="A35" t="str">
            <v>ELL</v>
          </cell>
          <cell r="B35" t="str">
            <v>0595</v>
          </cell>
          <cell r="C35" t="str">
            <v>Direct Support to UNEP - TC General Trust Funds</v>
          </cell>
          <cell r="D35" t="str">
            <v>Technical Cooperation Trust Fund to Strengthen the Institutional and Regulatory Capacity of Developing Countries in Africa (Financed by the Government of the Netherlands)</v>
          </cell>
        </row>
        <row r="36">
          <cell r="A36" t="str">
            <v>EML</v>
          </cell>
          <cell r="B36" t="str">
            <v>0595</v>
          </cell>
          <cell r="C36" t="str">
            <v>Direct Support to UNEP - TC General Trust Funds</v>
          </cell>
          <cell r="D36" t="str">
            <v>Technical Cooperation Trust Fund for Activities in Developing Countries on Environmental Awareness and Machinery (Financed by the Government of Germany)</v>
          </cell>
        </row>
        <row r="37">
          <cell r="A37" t="str">
            <v>ESC</v>
          </cell>
          <cell r="B37" t="str">
            <v>0446</v>
          </cell>
          <cell r="C37" t="str">
            <v>United Nations Inter-Agency Humanitarian Programme</v>
          </cell>
          <cell r="D37" t="str">
            <v>United Nations Inter-Agency Humanitarian Programme</v>
          </cell>
        </row>
        <row r="38">
          <cell r="A38" t="str">
            <v>ESD</v>
          </cell>
          <cell r="B38" t="str">
            <v>0447</v>
          </cell>
          <cell r="C38" t="str">
            <v>Operational and Administrative Costs to the United Nations associated with the implementation of resolution 986 (1995)</v>
          </cell>
          <cell r="D38" t="str">
            <v>Operational and Administrative costs associated with the implementation of resolution 986 (1995)</v>
          </cell>
        </row>
        <row r="39">
          <cell r="A39" t="str">
            <v>ESL</v>
          </cell>
          <cell r="B39" t="str">
            <v>0584</v>
          </cell>
          <cell r="C39" t="str">
            <v>UNEP Conventions, Protocols, Regional Seas Programmes - General Trust Funds</v>
          </cell>
          <cell r="D39" t="str">
            <v>Regional Trust Fund for the Implementation of the Action Plan for the Protection and Development of the Marine Environment and Coastal Areas of East Asian Seas</v>
          </cell>
        </row>
        <row r="40">
          <cell r="A40" t="str">
            <v>ETL</v>
          </cell>
          <cell r="B40" t="str">
            <v>0594</v>
          </cell>
          <cell r="C40" t="str">
            <v>Direct Support to UNEP - General Trust Funds</v>
          </cell>
          <cell r="D40" t="str">
            <v>Trust Fund for the Environmental Training Network in Latin America and the Caribbean</v>
          </cell>
        </row>
        <row r="41">
          <cell r="A41" t="str">
            <v>FBE</v>
          </cell>
          <cell r="B41" t="str">
            <v>0603</v>
          </cell>
          <cell r="C41" t="str">
            <v>UN Habitat and Human Settlements Foundation Earmarked Project Activities</v>
          </cell>
          <cell r="D41" t="str">
            <v>UN Habitat and Human Settlements Foundation Earmarked Project Activities funded by Belgium</v>
          </cell>
        </row>
        <row r="42">
          <cell r="A42" t="str">
            <v>FBL</v>
          </cell>
          <cell r="B42" t="str">
            <v>0589</v>
          </cell>
          <cell r="C42" t="str">
            <v>Special Accounts and Trust Funds - Technical Cooperation Trust Funds (General)</v>
          </cell>
          <cell r="D42" t="str">
            <v>Technical Cooperation Trust Fund for the Implementation of the Global Environment Facility Fee-Based System for Funding Projects Implementation</v>
          </cell>
        </row>
        <row r="43">
          <cell r="A43" t="str">
            <v>FCL</v>
          </cell>
          <cell r="B43" t="str">
            <v>0603</v>
          </cell>
          <cell r="C43" t="str">
            <v>UN Habitat and Human Settlements Foundation Earmarked Project Activities</v>
          </cell>
          <cell r="D43" t="str">
            <v>UN Habitat and Human Settlements Foundation Earmarked Project Activities funded by Cities Alliance</v>
          </cell>
        </row>
        <row r="44">
          <cell r="A44" t="str">
            <v>FDN</v>
          </cell>
          <cell r="B44" t="str">
            <v>0603</v>
          </cell>
          <cell r="C44" t="str">
            <v>UN Habitat and Human Settlements Foundation Earmarked Project Activities</v>
          </cell>
          <cell r="D44" t="str">
            <v>UN Habitat and Human Settlements Foundation Earmarked Project Activities funded by Danida</v>
          </cell>
        </row>
        <row r="45">
          <cell r="A45" t="str">
            <v>FEL</v>
          </cell>
          <cell r="B45" t="str">
            <v>0600</v>
          </cell>
          <cell r="C45" t="str">
            <v>Environment Fund Support Budget</v>
          </cell>
          <cell r="D45" t="str">
            <v>Environment Support Budget</v>
          </cell>
        </row>
        <row r="46">
          <cell r="A46" t="str">
            <v>FEV</v>
          </cell>
          <cell r="B46" t="str">
            <v>0603</v>
          </cell>
          <cell r="C46" t="str">
            <v>UN Habitat and Human Settlements Foundation Earmarked Project Activities</v>
          </cell>
          <cell r="D46" t="str">
            <v>UN Habitat and Human Settlements Foundation Earmarked Project Activities funded by UNEP</v>
          </cell>
        </row>
        <row r="47">
          <cell r="A47" t="str">
            <v>FFR</v>
          </cell>
          <cell r="B47" t="str">
            <v>0603</v>
          </cell>
          <cell r="C47" t="str">
            <v>UN Habitat and Human Settlements Foundation Earmarked Project Activities</v>
          </cell>
          <cell r="D47" t="str">
            <v>UN Habitat and Human Settlements Foundation Earmarked Project Activities funded by France</v>
          </cell>
        </row>
        <row r="48">
          <cell r="A48" t="str">
            <v>FGB</v>
          </cell>
          <cell r="B48" t="str">
            <v>0603</v>
          </cell>
          <cell r="C48" t="str">
            <v>UN Habitat and Human Settlements Foundation Earmarked Project Activities</v>
          </cell>
          <cell r="D48" t="str">
            <v>UN Habitat and Human Settlements Foundation Earmarked Project Activities funded by Great Britain</v>
          </cell>
        </row>
        <row r="49">
          <cell r="A49" t="str">
            <v>FGL</v>
          </cell>
          <cell r="B49" t="str">
            <v>0582</v>
          </cell>
          <cell r="C49" t="str">
            <v>Direct Support to UNEP - TC Personnel Trust Funds</v>
          </cell>
          <cell r="D49" t="str">
            <v>Technical Cooperation Trust Fund for the Provision of a Senior Programme Officer to the UNEP/GPA Office in The Hague (Financed by the Government of France)</v>
          </cell>
        </row>
        <row r="50">
          <cell r="A50" t="str">
            <v>FGR</v>
          </cell>
          <cell r="B50" t="str">
            <v>0603</v>
          </cell>
          <cell r="C50" t="str">
            <v>UN Habitat and Human Settlements Foundation Earmarked Project Activities</v>
          </cell>
          <cell r="D50" t="str">
            <v>UN Habitat and Human Settlements Foundation Earmarked Project Activities funded by Germany</v>
          </cell>
        </row>
        <row r="51">
          <cell r="A51" t="str">
            <v>FIL</v>
          </cell>
          <cell r="B51" t="str">
            <v>0594</v>
          </cell>
          <cell r="C51" t="str">
            <v>Direct Support to UNEP - General Trust Funds</v>
          </cell>
          <cell r="D51" t="str">
            <v>General Trust Fund to Support the Activities of the UNEP Financial Services Initiative on the Environment</v>
          </cell>
        </row>
        <row r="52">
          <cell r="A52" t="str">
            <v>FIT</v>
          </cell>
          <cell r="B52" t="str">
            <v>0603</v>
          </cell>
          <cell r="C52" t="str">
            <v>UN Habitat and Human Settlements Foundation Earmarked Project Activities</v>
          </cell>
          <cell r="D52" t="str">
            <v>UN Habitat and Human Settlements Foundation Earmarked Project Activities fund by the Italian Government</v>
          </cell>
        </row>
        <row r="53">
          <cell r="A53" t="str">
            <v>FJO</v>
          </cell>
          <cell r="B53" t="str">
            <v>0603</v>
          </cell>
          <cell r="C53" t="str">
            <v>UN Habitat and Human Settlements Foundation Earmarked Project Activities</v>
          </cell>
          <cell r="D53" t="str">
            <v>UN Habitat and Human Settlements Foundation JPO activities</v>
          </cell>
        </row>
        <row r="54">
          <cell r="A54" t="str">
            <v>FJP</v>
          </cell>
          <cell r="B54" t="str">
            <v>0603</v>
          </cell>
          <cell r="C54" t="str">
            <v>UN Habitat and Human Settlements Foundation Earmarked Project Activities</v>
          </cell>
          <cell r="D54" t="str">
            <v>UN Habitat and Human Settlements Foundation Earmarked Project Activities funded by Japan</v>
          </cell>
        </row>
        <row r="55">
          <cell r="A55" t="str">
            <v>FML</v>
          </cell>
          <cell r="B55" t="str">
            <v>0595</v>
          </cell>
          <cell r="C55" t="str">
            <v>Direct Support to UNEP - TC General Trust Funds</v>
          </cell>
          <cell r="D55" t="str">
            <v>Technical Cooperation Trust Fund for the Organization of a Technology Transfer Workshop on the Implementation of the Montreal Protocol for French Speaking African Countries (Financed by the government of France)</v>
          </cell>
        </row>
        <row r="56">
          <cell r="A56" t="str">
            <v>FNE</v>
          </cell>
          <cell r="B56" t="str">
            <v>0609</v>
          </cell>
          <cell r="C56" t="str">
            <v>UN Habitat and Human Settlements Foundation Non Earmarked Project Activities</v>
          </cell>
          <cell r="D56" t="str">
            <v>UN Habitat and Human Settlements Foundation Non-Earmarked Project Activities</v>
          </cell>
        </row>
        <row r="57">
          <cell r="A57" t="str">
            <v>FNL</v>
          </cell>
          <cell r="B57" t="str">
            <v>0603</v>
          </cell>
          <cell r="C57" t="str">
            <v>UN Habitat and Human Settlements Foundation Earmarked Project Activities</v>
          </cell>
          <cell r="D57" t="str">
            <v>UN Habitat and Human Settlements Foundation Earmarked Project Activities funded by Netherlands</v>
          </cell>
        </row>
        <row r="58">
          <cell r="A58" t="str">
            <v>FNO</v>
          </cell>
          <cell r="B58" t="str">
            <v>0603</v>
          </cell>
          <cell r="C58" t="str">
            <v>UN Habitat and Human Settlements Foundation Earmarked Project Activities</v>
          </cell>
          <cell r="D58" t="str">
            <v>UN Habitat and Human Settlements Foundation Earmarked Project Activities funded by Norway</v>
          </cell>
        </row>
        <row r="59">
          <cell r="A59" t="str">
            <v>FOD</v>
          </cell>
          <cell r="B59" t="str">
            <v>0603</v>
          </cell>
          <cell r="C59" t="str">
            <v>UN Habitat and Human Settlements Foundation Earmarked Project Activities</v>
          </cell>
          <cell r="D59" t="str">
            <v>UN Habitat and Human Settlements Foundation Earmarked Project Activities funded by Other donors</v>
          </cell>
        </row>
        <row r="60">
          <cell r="A60" t="str">
            <v>FOH</v>
          </cell>
          <cell r="B60" t="str">
            <v>0605</v>
          </cell>
          <cell r="C60" t="str">
            <v>UN Habitat and Human Settlements Foundation Programme Support Costs</v>
          </cell>
          <cell r="D60" t="str">
            <v>UN Habitat and Human Settlements Foundation Programme Support Costs</v>
          </cell>
        </row>
        <row r="61">
          <cell r="A61" t="str">
            <v>FPL</v>
          </cell>
          <cell r="B61" t="str">
            <v>0602</v>
          </cell>
          <cell r="C61" t="str">
            <v>Environment Fund Support Budget</v>
          </cell>
          <cell r="D61" t="str">
            <v>UNEP Environment Fund Programme Activities.</v>
          </cell>
        </row>
        <row r="62">
          <cell r="A62" t="str">
            <v>FRF</v>
          </cell>
          <cell r="B62" t="str">
            <v>0603</v>
          </cell>
          <cell r="C62" t="str">
            <v>UN Habitat and Human Settlements Foundation Earmarked Project Activities</v>
          </cell>
          <cell r="D62" t="str">
            <v>UN Habitat and Human Settlements Foundation Earmarked Project Activities funded by Russian Federation</v>
          </cell>
        </row>
        <row r="63">
          <cell r="A63" t="str">
            <v>FSE</v>
          </cell>
          <cell r="B63" t="str">
            <v>0603</v>
          </cell>
          <cell r="C63" t="str">
            <v>UN Habitat and Human Settlements Foundation Earmarked Project Activities</v>
          </cell>
          <cell r="D63" t="str">
            <v>UN Habitat and Human Settlements Foundation Earmarked Project Activities funded by Sweden</v>
          </cell>
        </row>
        <row r="64">
          <cell r="A64" t="str">
            <v>FSP</v>
          </cell>
          <cell r="B64" t="str">
            <v>0603</v>
          </cell>
          <cell r="C64" t="str">
            <v>UN Habitat and Human Settlements Foundation Earmarked Project Activities</v>
          </cell>
          <cell r="D64" t="str">
            <v>UN Habitat and Human Settlements Foundation Earmarked Project Activities funded by Spain</v>
          </cell>
        </row>
        <row r="65">
          <cell r="A65" t="str">
            <v>FSW</v>
          </cell>
          <cell r="B65" t="str">
            <v>0603</v>
          </cell>
          <cell r="C65" t="str">
            <v>UN Habitat and Human Settlements Foundation Earmarked Project Activities</v>
          </cell>
          <cell r="D65" t="str">
            <v>UN Habitat and Human Settlements Foundation Earmarked Project Activities funded by Switzerland</v>
          </cell>
        </row>
        <row r="66">
          <cell r="A66" t="str">
            <v>FTL</v>
          </cell>
          <cell r="B66" t="str">
            <v>0600</v>
          </cell>
          <cell r="C66" t="str">
            <v>Environment Fund Support Budget</v>
          </cell>
          <cell r="D66" t="str">
            <v>UNEP Revolving Fund Activities</v>
          </cell>
        </row>
        <row r="67">
          <cell r="A67" t="str">
            <v>FUS</v>
          </cell>
          <cell r="B67" t="str">
            <v>0603</v>
          </cell>
          <cell r="C67" t="str">
            <v>UN Habitat and Human Settlements Foundation Earmarked Project Activities</v>
          </cell>
          <cell r="D67" t="str">
            <v>UN Habitat and Human Settlements Foundation Earmarked Project Activities funded by USAID</v>
          </cell>
        </row>
        <row r="68">
          <cell r="A68" t="str">
            <v>FWB</v>
          </cell>
          <cell r="B68" t="str">
            <v>0603</v>
          </cell>
          <cell r="C68" t="str">
            <v>UN Habitat and Human Settlements Foundation Earmarked Project Activities</v>
          </cell>
          <cell r="D68" t="str">
            <v>UN Habitat and Human Settlements Foundation Earmarked Project Activities funded by World Bank</v>
          </cell>
        </row>
        <row r="69">
          <cell r="A69" t="str">
            <v>GFL</v>
          </cell>
          <cell r="B69" t="str">
            <v>0589</v>
          </cell>
          <cell r="C69" t="str">
            <v>Special Accounts and Trust Funds - Technical Cooperation Trust Funds (General)</v>
          </cell>
          <cell r="D69" t="str">
            <v>Technical Cooperation Trust Fund for UNEP's Implementation of the Activities Funded by the Global Environment Facility</v>
          </cell>
        </row>
        <row r="70">
          <cell r="A70" t="str">
            <v>GIL</v>
          </cell>
          <cell r="B70" t="str">
            <v>0582</v>
          </cell>
          <cell r="C70" t="str">
            <v>Direct Support to UNEP - TC Personnel Trust Funds</v>
          </cell>
          <cell r="D70" t="str">
            <v>Technical Cooperation Trust Fund to Provide Experts to the UNEP/GRID (Financed by the Government of the United States of America)</v>
          </cell>
        </row>
        <row r="71">
          <cell r="A71" t="str">
            <v>GML</v>
          </cell>
          <cell r="B71" t="str">
            <v>0595</v>
          </cell>
          <cell r="C71" t="str">
            <v>Direct Support to UNEP - TC General Trust Funds</v>
          </cell>
          <cell r="D71" t="str">
            <v>Technical Cooperation Trust Fund for the Production of an Information Video Booklet on Working Safely with Hydrocarbons in Domestic and Small Scale Commercial Refrigeration (Financed by the Government of Germany)</v>
          </cell>
        </row>
        <row r="72">
          <cell r="A72" t="str">
            <v>GNL</v>
          </cell>
          <cell r="B72" t="str">
            <v>0595</v>
          </cell>
          <cell r="C72" t="str">
            <v>Direct Support to UNEP - TC General Trust Funds</v>
          </cell>
          <cell r="D72" t="str">
            <v>Technical Cooperation Trust Fund in Support of the Coordination Office of the Global Programme Action for the Protection of the Marine Environment from Land-based Activities (Financed by the Government of the Netherlands)</v>
          </cell>
        </row>
        <row r="73">
          <cell r="A73" t="str">
            <v>GPL</v>
          </cell>
          <cell r="B73" t="str">
            <v>0594</v>
          </cell>
          <cell r="C73" t="str">
            <v>Direct Support to UNEP - General Trust Funds</v>
          </cell>
          <cell r="D73" t="str">
            <v>General Trust Fund in Support of the Implementation of the Global Programme of Action for the Protection of the Marine Environment from Land-based Activities (GPA), and Related Information Exchange and Technical Assistance</v>
          </cell>
        </row>
        <row r="74">
          <cell r="A74" t="str">
            <v>GTL</v>
          </cell>
          <cell r="B74" t="str">
            <v>0595</v>
          </cell>
          <cell r="C74" t="str">
            <v>Direct Support to UNEP - TC General Trust Funds</v>
          </cell>
          <cell r="D74" t="str">
            <v>Technical Cooperation Trust Fund in Support of UNEP's Implementation of Enabling and Pioneering Environmental Projects (Financed by the Government of Germany)</v>
          </cell>
        </row>
        <row r="75">
          <cell r="A75" t="str">
            <v>GWL</v>
          </cell>
          <cell r="B75" t="str">
            <v>0595</v>
          </cell>
          <cell r="C75" t="str">
            <v>Direct Support to UNEP - TC General Trust Funds</v>
          </cell>
          <cell r="D75" t="str">
            <v>Technical Cooperation Trust Fund for the Provision of Support to the Global International Waters Projects (Financed by the Government of Finland)</v>
          </cell>
        </row>
        <row r="76">
          <cell r="A76" t="str">
            <v>HAL</v>
          </cell>
          <cell r="B76" t="str">
            <v>0595</v>
          </cell>
          <cell r="C76" t="str">
            <v>Direct Support to UNEP - TC General Trust Funds</v>
          </cell>
          <cell r="D76" t="str">
            <v>Technical Cooperation Trust Fund in Support of the Meetings of the UNEP High Level Committee of Ministers and Officials (Financed by the Government of the United States of America)</v>
          </cell>
        </row>
        <row r="77">
          <cell r="A77" t="str">
            <v>HFU</v>
          </cell>
          <cell r="B77" t="str">
            <v>0604</v>
          </cell>
          <cell r="C77" t="str">
            <v>UN Habitat and Human Settlement Foundation</v>
          </cell>
          <cell r="D77" t="str">
            <v>UN Habitat and Human Settlements Foundation</v>
          </cell>
        </row>
        <row r="78">
          <cell r="A78" t="str">
            <v>HLL</v>
          </cell>
          <cell r="B78" t="str">
            <v>0594</v>
          </cell>
          <cell r="C78" t="str">
            <v>Direct Support to UNEP - General Trust Funds</v>
          </cell>
          <cell r="D78" t="str">
            <v>General Trust Fund in Support of the Work of the UNEP High Level Committee of Ministers and Officials</v>
          </cell>
        </row>
        <row r="79">
          <cell r="A79" t="str">
            <v>IGL</v>
          </cell>
          <cell r="B79" t="str">
            <v>0594</v>
          </cell>
          <cell r="C79" t="str">
            <v>Direct Support to UNEP - General Trust Funds</v>
          </cell>
          <cell r="D79" t="str">
            <v>GTF Activities of the Open-Ended Group of Ministers on International Environment Governance</v>
          </cell>
        </row>
        <row r="80">
          <cell r="A80" t="str">
            <v>ILA</v>
          </cell>
          <cell r="B80" t="str">
            <v>0386</v>
          </cell>
          <cell r="C80" t="str">
            <v>Fund for the Integrated Management Information System</v>
          </cell>
          <cell r="D80" t="str">
            <v>Fund for the Integrated Management Information System (IMIS)</v>
          </cell>
        </row>
        <row r="81">
          <cell r="A81" t="str">
            <v>IML</v>
          </cell>
          <cell r="B81" t="str">
            <v>0595</v>
          </cell>
          <cell r="C81" t="str">
            <v>Direct Support to UNEP - TC General Trust Funds</v>
          </cell>
          <cell r="D81" t="str">
            <v>Technical Cooperation Trust Fund for UNEP's Implementation of the Multilateral Fund Activities</v>
          </cell>
        </row>
        <row r="82">
          <cell r="A82" t="str">
            <v>IPL</v>
          </cell>
          <cell r="B82" t="str">
            <v>0595</v>
          </cell>
          <cell r="C82" t="str">
            <v>Direct Support to UNEP - TC General Trust Funds</v>
          </cell>
          <cell r="D82" t="str">
            <v>Technical Cooperation Trust Fund to Assist the Implementation of the Montreal Protocol on Substances that Deplete the Ozone Layer in Developing Countries (Financed by the Government of Sweden)</v>
          </cell>
        </row>
        <row r="83">
          <cell r="A83" t="str">
            <v>ITL</v>
          </cell>
          <cell r="B83" t="str">
            <v>0595</v>
          </cell>
          <cell r="C83" t="str">
            <v>Direct Support to UNEP - TC General Trust Funds</v>
          </cell>
          <cell r="D83" t="str">
            <v>INFOTERRA Technical Cooperation Trust Fund (Financed by the Government of the United States of America)</v>
          </cell>
        </row>
        <row r="84">
          <cell r="A84" t="str">
            <v>JAL</v>
          </cell>
          <cell r="B84" t="str">
            <v>0588</v>
          </cell>
          <cell r="C84" t="str">
            <v>UNEP Conventions, Protocols, Regional Seas Programmes - NCC Counterpart Contributions</v>
          </cell>
          <cell r="D84" t="str">
            <v>Support of the Action Plan for the Caribbean Environment Programme (Jamaica $)</v>
          </cell>
        </row>
        <row r="85">
          <cell r="A85" t="str">
            <v>JCL</v>
          </cell>
          <cell r="B85" t="str">
            <v>0595</v>
          </cell>
          <cell r="C85" t="str">
            <v>Direct Support to UNEP - TC General Trust Funds</v>
          </cell>
          <cell r="D85" t="str">
            <v>Technical Cooperation Trust Fund for the Establishment of the International Environment Technology Centre in Japan</v>
          </cell>
        </row>
        <row r="86">
          <cell r="A86" t="str">
            <v>JGL</v>
          </cell>
          <cell r="B86" t="str">
            <v>0595</v>
          </cell>
          <cell r="C86" t="str">
            <v>Direct Support to UNEP - TC General Trust Funds</v>
          </cell>
          <cell r="D86" t="str">
            <v>Technical Cooperation Trust Fund to Support Activities on Environmental Issues (Financed by the Government of Japan)</v>
          </cell>
        </row>
        <row r="87">
          <cell r="A87" t="str">
            <v>KAL</v>
          </cell>
          <cell r="B87" t="str">
            <v>0584</v>
          </cell>
          <cell r="C87" t="str">
            <v>UNEP Conventions, Protocols, Regional Seas Programmes - General Trust Funds</v>
          </cell>
          <cell r="D87" t="str">
            <v>Regional Trust Fund for the Protection and Development of Marine Environment and Coastal Areas of Bahrain, Iran, Iraq, Kuwait, Oman, Qatar, Saudi Arabia and the United Arab Emirates</v>
          </cell>
        </row>
        <row r="88">
          <cell r="A88" t="str">
            <v>KIL</v>
          </cell>
          <cell r="B88" t="str">
            <v>0595</v>
          </cell>
          <cell r="C88" t="str">
            <v>Direct Support to UNEP - TC General Trust Funds</v>
          </cell>
          <cell r="D88" t="str">
            <v>Technical Cooperation Trust Fund to Develop and Coordinate the Implementation of the Plan for the Survey, Assessment and Dealing with the Consequences of Environmental Damage caused by Conflict between Kuwait and Iraq</v>
          </cell>
        </row>
        <row r="89">
          <cell r="A89" t="str">
            <v>KTL</v>
          </cell>
          <cell r="B89" t="str">
            <v>0595</v>
          </cell>
          <cell r="C89" t="str">
            <v>Direct Support to UNEP - TC General Trust Funds</v>
          </cell>
          <cell r="D89" t="str">
            <v>Technical Cooperation Trust Fund for the Promotion of Cleaner Production Investments in Developing Countries (Financed by the Government of Norway)</v>
          </cell>
        </row>
        <row r="90">
          <cell r="A90" t="str">
            <v>LAL</v>
          </cell>
          <cell r="B90" t="str">
            <v>0594</v>
          </cell>
          <cell r="C90" t="str">
            <v>Direct Support to UNEP - General Trust Funds</v>
          </cell>
          <cell r="D90" t="str">
            <v>General Trust Fund in Support of the Lusaka Agreement Task Force on Cooperative Enforcement Operations Directed at Illegal Trade in Wild Fauna and Flora</v>
          </cell>
        </row>
        <row r="91">
          <cell r="A91" t="str">
            <v>MCA</v>
          </cell>
          <cell r="B91" t="str">
            <v>0373</v>
          </cell>
          <cell r="C91" t="str">
            <v>Trust Fund for the De-mining Programme in Cambodia</v>
          </cell>
          <cell r="D91" t="str">
            <v>Sub-Fund for the Trust Fund for the De-Mining Programme in Cambodia</v>
          </cell>
        </row>
        <row r="92">
          <cell r="A92" t="str">
            <v>MCL</v>
          </cell>
          <cell r="B92" t="str">
            <v>0594</v>
          </cell>
          <cell r="C92" t="str">
            <v>Direct Support to UNEP - General Trust Funds</v>
          </cell>
          <cell r="D92" t="str">
            <v>GTF in Support of the Preparation of a Global Assessment of Mercury and its Compounds</v>
          </cell>
        </row>
        <row r="93">
          <cell r="A93" t="str">
            <v>MEL</v>
          </cell>
          <cell r="B93" t="str">
            <v>0584</v>
          </cell>
          <cell r="C93" t="str">
            <v>UNEP Conventions, Protocols, Regional Seas Programmes - General Trust Funds</v>
          </cell>
          <cell r="D93" t="str">
            <v>Trust Fund for the Protection of the Mediterranean Sea Against Pollution</v>
          </cell>
        </row>
        <row r="94">
          <cell r="A94" t="str">
            <v>MFL</v>
          </cell>
          <cell r="B94" t="str">
            <v>0590</v>
          </cell>
          <cell r="C94" t="str">
            <v>Special Accounts and Trust Funds</v>
          </cell>
          <cell r="D94" t="str">
            <v>Trust Fund for the Multilateral Fund for the Implementation of the Montreal Protocol on Substances that Deplete the Ozone Layer</v>
          </cell>
        </row>
        <row r="95">
          <cell r="A95" t="str">
            <v>MHL</v>
          </cell>
          <cell r="B95" t="str">
            <v>0595</v>
          </cell>
          <cell r="C95" t="str">
            <v>Direct Support to UNEP - TC General Trust Funds</v>
          </cell>
          <cell r="D95" t="str">
            <v>Technical Cooperation Trust Fund to Promote Technical Cooperation and Assistance in Industrial, Environmental and Raw Material Management (Financed by the Government of Sweden)</v>
          </cell>
        </row>
        <row r="96">
          <cell r="A96" t="str">
            <v>MPL</v>
          </cell>
          <cell r="B96" t="str">
            <v>0584</v>
          </cell>
          <cell r="C96" t="str">
            <v>UNEP Conventions, Protocols, Regional Seas Programmes - General Trust Funds</v>
          </cell>
          <cell r="D96" t="str">
            <v>Trust Fund for the Montreal Protocol on Substances that Deplete the Ozone Layer.</v>
          </cell>
        </row>
        <row r="97">
          <cell r="A97" t="str">
            <v>MSL</v>
          </cell>
          <cell r="B97" t="str">
            <v>0584</v>
          </cell>
          <cell r="C97" t="str">
            <v>UNEP Conventions, Protocols, Regional Seas Programmes - General Trust Funds</v>
          </cell>
          <cell r="D97" t="str">
            <v>Trust Fund for the Convention of Conservation of Migratory Species of Wild Animals</v>
          </cell>
        </row>
        <row r="98">
          <cell r="A98" t="str">
            <v>MTL</v>
          </cell>
          <cell r="B98" t="str">
            <v>0197</v>
          </cell>
          <cell r="C98" t="str">
            <v>Fund for Minor Trust Funds and Reimbursable Costs</v>
          </cell>
          <cell r="D98" t="str">
            <v>Minor trust fund =GAS MTL330</v>
          </cell>
        </row>
        <row r="99">
          <cell r="A99" t="str">
            <v>NUA</v>
          </cell>
          <cell r="B99" t="str">
            <v>0503</v>
          </cell>
          <cell r="C99" t="str">
            <v>OBSERVER MISSION IN THE DEMOCRATIC REPUBLIC OF THE CONGO (MONUC)</v>
          </cell>
          <cell r="D99" t="str">
            <v>United Nations Organization Mission in the Democratic Republic of the Congo</v>
          </cell>
        </row>
        <row r="100">
          <cell r="A100" t="str">
            <v>OGA</v>
          </cell>
          <cell r="B100" t="str">
            <v>0200</v>
          </cell>
          <cell r="C100" t="str">
            <v>Special Account for Programme Support Costs Extrabudgetary Technical Co-operation reimbursement resources - other</v>
          </cell>
          <cell r="D100" t="str">
            <v>Sub-Fund of the Special Account for Programme Support Costs Extrabudgetary Technical Co-operation reimbursement resources - other</v>
          </cell>
        </row>
        <row r="101">
          <cell r="A101" t="str">
            <v>OKA</v>
          </cell>
          <cell r="B101" t="str">
            <v>0220</v>
          </cell>
          <cell r="C101" t="str">
            <v>Special Account for Programme Support Costs  of Extra-budgetary Substantive Activities (excluding Technical Co-operation)</v>
          </cell>
          <cell r="D101" t="str">
            <v>Sub-Fund of the Special Account for Programme Support Costs of Extra-budgetary Substantive Activities (excluding Technical Co-operation)</v>
          </cell>
        </row>
        <row r="102">
          <cell r="A102" t="str">
            <v>OLA</v>
          </cell>
          <cell r="B102" t="str">
            <v>0030</v>
          </cell>
          <cell r="C102" t="str">
            <v>Fund for the United Nations Interim Force in Lebanon (UNIFIL)</v>
          </cell>
          <cell r="D102" t="str">
            <v>Sub-Fund of the United Nations Interim Force in Lebanon (UNIFIL)</v>
          </cell>
        </row>
        <row r="103">
          <cell r="A103" t="str">
            <v>OTA</v>
          </cell>
          <cell r="B103" t="str">
            <v>0592</v>
          </cell>
          <cell r="C103" t="str">
            <v>UNEP Trust Fund Programme Support Cost</v>
          </cell>
          <cell r="D103" t="str">
            <v>UNEP Trust Fund Programme Support</v>
          </cell>
        </row>
        <row r="104">
          <cell r="A104" t="str">
            <v>PFL</v>
          </cell>
          <cell r="B104" t="str">
            <v>0594</v>
          </cell>
          <cell r="C104" t="str">
            <v>Direct Support to UNEP - General Trust Funds</v>
          </cell>
          <cell r="D104" t="str">
            <v>General Trust Fund in Support of the Work of the Government-Designated Group of Experts on Chemical Risk Reduction</v>
          </cell>
        </row>
        <row r="105">
          <cell r="A105" t="str">
            <v>PHL</v>
          </cell>
          <cell r="B105" t="str">
            <v>0586</v>
          </cell>
          <cell r="C105" t="str">
            <v>UNEP Conventions, Protocols, Regional Seas Programmes - Technical Cooperation Trust Funds (Personnel)</v>
          </cell>
          <cell r="D105" t="str">
            <v>Technical Cooperation Trust Fund for the Provision of Professional Officers to the Ozone Secretariat (Financed by the Government of the Netherlands)</v>
          </cell>
        </row>
        <row r="106">
          <cell r="A106" t="str">
            <v>PNL</v>
          </cell>
          <cell r="B106" t="str">
            <v>0584</v>
          </cell>
          <cell r="C106" t="str">
            <v>UNEP Conventions, Protocols, Regional Seas Programmes - General Trust Funds</v>
          </cell>
          <cell r="D106" t="str">
            <v>General Trust Fund for the Protection Management and Development of Coastal and Marine Environment and the Resources of Northwest Pacific Region</v>
          </cell>
        </row>
        <row r="107">
          <cell r="A107" t="str">
            <v>POL</v>
          </cell>
          <cell r="B107" t="str">
            <v>0594</v>
          </cell>
          <cell r="C107" t="str">
            <v>Direct Support to UNEP - General Trust Funds</v>
          </cell>
          <cell r="D107" t="str">
            <v>General Trust Fund in Support of the Preparation for and Negotiation of an Internationally Legally Binding Instrument for International Action on Persistent Organic Pollutants, and Related Information Exchange &amp; Tech Assistance Activities</v>
          </cell>
        </row>
        <row r="108">
          <cell r="A108" t="str">
            <v>PPL</v>
          </cell>
          <cell r="B108" t="str">
            <v>0594</v>
          </cell>
          <cell r="C108" t="str">
            <v>Direct Support to UNEP - General Trust Funds</v>
          </cell>
          <cell r="D108" t="str">
            <v>General Trust Fund in Support of the Preparation and Negotiation of an International Legally Binding Instrument for the Application of the Prior Informed Consent Procedure for Certain Hazardous Chemicals in International Trade</v>
          </cell>
        </row>
        <row r="109">
          <cell r="A109" t="str">
            <v>PUL</v>
          </cell>
          <cell r="B109" t="str">
            <v>0582</v>
          </cell>
          <cell r="C109" t="str">
            <v>Direct Support to UNEP - TC Personnel Trust Funds</v>
          </cell>
          <cell r="D109" t="str">
            <v>Technical Cooperation Trust Fund to Support the UNEP Executive Director's Implementation of Personnel Reforms in the UNEP Secretariat (Financed by the Government of the United States of America)</v>
          </cell>
        </row>
        <row r="110">
          <cell r="A110" t="str">
            <v>PXB</v>
          </cell>
          <cell r="B110" t="str">
            <v>0599</v>
          </cell>
          <cell r="C110" t="str">
            <v>UNON DCS Extrabudgetary Resources</v>
          </cell>
          <cell r="D110" t="str">
            <v>UNON DCS Extrabudgetary Resources - Printshop</v>
          </cell>
        </row>
        <row r="111">
          <cell r="A111" t="str">
            <v>PZB</v>
          </cell>
          <cell r="B111" t="str">
            <v>0481</v>
          </cell>
          <cell r="C111" t="str">
            <v>Fund for the United Nations Mission in Sierra Leone (UNAMSIL)</v>
          </cell>
          <cell r="D111" t="str">
            <v>Sub-Fund of the United Nations Mission in Sierra Leone (UNAMSIL)</v>
          </cell>
        </row>
        <row r="112">
          <cell r="A112" t="str">
            <v>QAW</v>
          </cell>
          <cell r="B112" t="str">
            <v>0587</v>
          </cell>
          <cell r="C112" t="str">
            <v>UNEP Conventions, Protocols, Regional Seas Programmes - Counterpart Contributions</v>
          </cell>
          <cell r="D112" t="str">
            <v>Support of the Action Plan for the Eastern African Region</v>
          </cell>
        </row>
        <row r="113">
          <cell r="A113" t="str">
            <v>QCA</v>
          </cell>
          <cell r="B113" t="str">
            <v>0559</v>
          </cell>
          <cell r="C113" t="str">
            <v>Fund for the United Nations Mission in Ethiopia and Eritrea (UNMEE)</v>
          </cell>
          <cell r="D113" t="str">
            <v>United Nations Mission in Ethiopia and Eritrea (UNMEE)</v>
          </cell>
        </row>
        <row r="114">
          <cell r="A114" t="str">
            <v>QCL</v>
          </cell>
          <cell r="B114" t="str">
            <v>0587</v>
          </cell>
          <cell r="C114" t="str">
            <v>UNEP Conventions, Protocols, Regional Seas Programmes - Counterpart Contributions</v>
          </cell>
          <cell r="D114" t="str">
            <v>Support of the Action Plan for the Caribbean Environment Programme</v>
          </cell>
        </row>
        <row r="115">
          <cell r="A115" t="str">
            <v>QEL</v>
          </cell>
          <cell r="B115" t="str">
            <v>0587</v>
          </cell>
          <cell r="C115" t="str">
            <v>UNEP Conventions, Protocols, Regional Seas Programmes - Counterpart Contributions</v>
          </cell>
          <cell r="D115" t="str">
            <v>Support of the Eastern Asian Seas Action Plan</v>
          </cell>
        </row>
        <row r="116">
          <cell r="A116" t="str">
            <v>QFL</v>
          </cell>
          <cell r="B116" t="str">
            <v>0587</v>
          </cell>
          <cell r="C116" t="str">
            <v>UNEP Conventions, Protocols, Regional Seas Programmes - Counterpart Contributions</v>
          </cell>
          <cell r="D116" t="str">
            <v>Support of the EUROBATS Secretariat</v>
          </cell>
        </row>
        <row r="117">
          <cell r="A117" t="str">
            <v>QGA</v>
          </cell>
          <cell r="B117" t="str">
            <v>0479</v>
          </cell>
          <cell r="C117" t="str">
            <v>United Nations International Partnership Trust Fund (UNFIP)</v>
          </cell>
          <cell r="D117" t="str">
            <v>Sub-Fund of the United Nations International Partnership Trust Fund (UNFIP)</v>
          </cell>
        </row>
        <row r="118">
          <cell r="A118" t="str">
            <v>QGL</v>
          </cell>
          <cell r="B118" t="str">
            <v>0591</v>
          </cell>
          <cell r="C118" t="str">
            <v>Special Accounts and Trust Funds - Counterpart Contributions</v>
          </cell>
          <cell r="D118" t="str">
            <v>Support of the Global Environment Facility (GEF)</v>
          </cell>
        </row>
        <row r="119">
          <cell r="A119" t="str">
            <v>QML</v>
          </cell>
          <cell r="B119" t="str">
            <v>0587</v>
          </cell>
          <cell r="C119" t="str">
            <v>UNEP Conventions, Protocols, Regional Seas Programmes - Counterpart Contributions</v>
          </cell>
          <cell r="D119" t="str">
            <v>Support of the Mediterranean Action Plan</v>
          </cell>
        </row>
        <row r="120">
          <cell r="A120" t="str">
            <v>QNL</v>
          </cell>
          <cell r="B120" t="str">
            <v>0587</v>
          </cell>
          <cell r="C120" t="str">
            <v>UNEP Conventions, Protocols, Regional Seas Programmes - Counterpart Contributions</v>
          </cell>
          <cell r="D120" t="str">
            <v>Support of the NOWPAP Action Plan</v>
          </cell>
        </row>
        <row r="121">
          <cell r="A121" t="str">
            <v>QOL</v>
          </cell>
          <cell r="B121" t="str">
            <v>0587</v>
          </cell>
          <cell r="C121" t="str">
            <v>UNEP Conventions, Protocols, Regional Seas Programmes - Counterpart Contributions</v>
          </cell>
          <cell r="D121" t="str">
            <v>Support of the Activities of the OZONE Secretariat</v>
          </cell>
        </row>
        <row r="122">
          <cell r="A122" t="str">
            <v>QRL</v>
          </cell>
          <cell r="B122" t="str">
            <v>0587</v>
          </cell>
          <cell r="C122" t="str">
            <v>UNEP Conventions, Protocols, Regional Seas Programmes - Counterpart Contributions</v>
          </cell>
          <cell r="D122" t="str">
            <v>Support of the Basel Convention</v>
          </cell>
        </row>
        <row r="123">
          <cell r="A123" t="str">
            <v>QSL</v>
          </cell>
          <cell r="B123" t="str">
            <v>0587</v>
          </cell>
          <cell r="C123" t="str">
            <v>UNEP Conventions, Protocols, Regional Seas Programmes - Counterpart Contributions</v>
          </cell>
          <cell r="D123" t="str">
            <v>Support of the African Eurasian Waterbirds Agreement</v>
          </cell>
        </row>
        <row r="124">
          <cell r="A124" t="str">
            <v>QTA</v>
          </cell>
          <cell r="B124" t="str">
            <v>0138</v>
          </cell>
          <cell r="C124" t="str">
            <v>Trust Fund for strengthening of the Office of the Emergency Relief Coordinator (Office for the Coordination of Humanitarian Affairs)</v>
          </cell>
          <cell r="D124" t="str">
            <v>Sub-Account for promoting the Integrated Regional Information Network of OCHA (Office for the Coordination of Humanitarian Affairs)</v>
          </cell>
        </row>
        <row r="125">
          <cell r="A125" t="str">
            <v>QTL</v>
          </cell>
          <cell r="B125" t="str">
            <v>0587</v>
          </cell>
          <cell r="C125" t="str">
            <v>UNEP Conventions, Protocols, Regional Seas Programmes - Counterpart Contributions</v>
          </cell>
          <cell r="D125" t="str">
            <v>Support of the CITIES Activities</v>
          </cell>
        </row>
        <row r="126">
          <cell r="A126" t="str">
            <v>QVL</v>
          </cell>
          <cell r="B126" t="str">
            <v>0587</v>
          </cell>
          <cell r="C126" t="str">
            <v>UNEP Conventions, Protocols, Regional Seas Programmes - Counterpart Contributions</v>
          </cell>
          <cell r="D126" t="str">
            <v>Support of the ASCOBANS Secretariat</v>
          </cell>
        </row>
        <row r="127">
          <cell r="A127" t="str">
            <v>QWL</v>
          </cell>
          <cell r="B127" t="str">
            <v>0587</v>
          </cell>
          <cell r="C127" t="str">
            <v>UNEP Conventions, Protocols, Regional Seas Programmes - Counterpart Contributions</v>
          </cell>
          <cell r="D127" t="str">
            <v>Support of the Convention of Migratory Species of Wild Animals (CMS)</v>
          </cell>
        </row>
        <row r="128">
          <cell r="A128" t="str">
            <v>QXB</v>
          </cell>
          <cell r="B128" t="str">
            <v>0607</v>
          </cell>
          <cell r="C128" t="str">
            <v>UNCHS Technical Cooperation Trust Funds</v>
          </cell>
          <cell r="D128" t="str">
            <v>UNCHS technical cooperation trust fund funded by contributions from other donors</v>
          </cell>
        </row>
        <row r="129">
          <cell r="A129" t="str">
            <v>RAL</v>
          </cell>
          <cell r="B129" t="str">
            <v>0602</v>
          </cell>
          <cell r="C129" t="str">
            <v>Environment Fund Support Budget</v>
          </cell>
          <cell r="D129" t="str">
            <v>UNEP Environment Fund Programme Reserve Activities.</v>
          </cell>
        </row>
        <row r="130">
          <cell r="A130" t="str">
            <v>RCL</v>
          </cell>
          <cell r="B130" t="str">
            <v>0594</v>
          </cell>
          <cell r="C130" t="str">
            <v>Direct Support to UNEP - General Trust Funds</v>
          </cell>
          <cell r="D130" t="str">
            <v>General Trust Fund in Support of the Implementation of Governing Council Decisions in the North American Region</v>
          </cell>
        </row>
        <row r="131">
          <cell r="A131" t="str">
            <v>ROA</v>
          </cell>
          <cell r="B131" t="str">
            <v>0497</v>
          </cell>
          <cell r="C131" t="str">
            <v>Special Account for Supplementary Development Activities</v>
          </cell>
          <cell r="D131" t="str">
            <v>Sub-Fund of the Special Account for Supplementary Development Activities</v>
          </cell>
        </row>
        <row r="132">
          <cell r="A132" t="str">
            <v>RPA</v>
          </cell>
          <cell r="B132" t="str">
            <v>0001</v>
          </cell>
          <cell r="C132" t="str">
            <v>United Nations General Fund</v>
          </cell>
          <cell r="D132" t="str">
            <v>UN as Agency - Regular Programme Fund</v>
          </cell>
        </row>
        <row r="133">
          <cell r="A133" t="str">
            <v>RUL</v>
          </cell>
          <cell r="B133" t="str">
            <v>0595</v>
          </cell>
          <cell r="C133" t="str">
            <v>Direct Support to UNEP - TC General Trust Funds</v>
          </cell>
          <cell r="D133" t="str">
            <v>Technical Cooperation Trust Fund in Support of Meetings of Sub-Committees or Working Groups on Programmatic and Administrative Reform of UNEP (Financed by the Government of the United States of America)</v>
          </cell>
        </row>
        <row r="134">
          <cell r="A134" t="str">
            <v>SAL</v>
          </cell>
          <cell r="B134" t="str">
            <v>0594</v>
          </cell>
          <cell r="C134" t="str">
            <v>Direct Support to UNEP - General Trust Funds</v>
          </cell>
          <cell r="D134" t="str">
            <v>Trust Fund for the Financing of the New International Environment Prize (Sasakawa Environment Prize)</v>
          </cell>
        </row>
        <row r="135">
          <cell r="A135" t="str">
            <v>SDL</v>
          </cell>
          <cell r="B135" t="str">
            <v>0582</v>
          </cell>
          <cell r="C135" t="str">
            <v>Direct Support to UNEP - TC Personnel Trust Funds</v>
          </cell>
          <cell r="D135" t="str">
            <v>Technical Cooperation Trust Fund for the Secondment of a UNEP Senior Officer to the CSD Secretariat of the Intergovernmental Panel on Forests (Financed by the Government of the Netherlands)</v>
          </cell>
        </row>
        <row r="136">
          <cell r="A136" t="str">
            <v>SPL</v>
          </cell>
          <cell r="B136" t="str">
            <v>0589</v>
          </cell>
          <cell r="C136" t="str">
            <v>Special Accounts and Trust Funds - Technical Cooperation Trust Funds (General)</v>
          </cell>
          <cell r="D136" t="str">
            <v>Technical Cooperation Trust Fund for the UNEP/GEF Strategic Partnership</v>
          </cell>
        </row>
        <row r="137">
          <cell r="A137" t="str">
            <v>TAL</v>
          </cell>
          <cell r="B137" t="str">
            <v>0582</v>
          </cell>
          <cell r="C137" t="str">
            <v>Direct Support to UNEP - TC Personnel Trust Funds</v>
          </cell>
          <cell r="D137" t="str">
            <v>Technical Cooperation Trust Fund for Provision of Junior Professional Officers (Financed by the Government of Austria)</v>
          </cell>
        </row>
        <row r="138">
          <cell r="A138" t="str">
            <v>TAS</v>
          </cell>
          <cell r="B138" t="str">
            <v>0606</v>
          </cell>
          <cell r="C138" t="str">
            <v>UNCHS UNDP Type Funded Technical Cooperation</v>
          </cell>
          <cell r="D138" t="str">
            <v>Technical Cooperation funded by UNDP Associated Agencies</v>
          </cell>
        </row>
        <row r="139">
          <cell r="A139" t="str">
            <v>TBL</v>
          </cell>
          <cell r="B139" t="str">
            <v>0582</v>
          </cell>
          <cell r="C139" t="str">
            <v>Direct Support to UNEP - TC Personnel Trust Funds</v>
          </cell>
          <cell r="D139" t="str">
            <v>Technical Cooperation Trust Fund for Provision of Junior Professional Officers (Financed by the Government of Belgium)</v>
          </cell>
        </row>
        <row r="140">
          <cell r="A140" t="str">
            <v>TCL</v>
          </cell>
          <cell r="B140" t="str">
            <v>0582</v>
          </cell>
          <cell r="C140" t="str">
            <v>Direct Support to UNEP - TC Personnel Trust Funds</v>
          </cell>
          <cell r="D140" t="str">
            <v>Technical Cooperation Trust Fund for the Provision of Junior Professional Officers (Financed by the nordic Governments through the Government of Sweden)</v>
          </cell>
        </row>
        <row r="141">
          <cell r="A141" t="str">
            <v>TDF</v>
          </cell>
          <cell r="B141" t="str">
            <v>0606</v>
          </cell>
          <cell r="C141" t="str">
            <v>UNCHS UNDP Type Funded Technical Cooperation</v>
          </cell>
          <cell r="D141" t="str">
            <v>Technical Cooperation funded by UNDP Capital Development Fund</v>
          </cell>
        </row>
        <row r="142">
          <cell r="A142" t="str">
            <v>TDL</v>
          </cell>
          <cell r="B142" t="str">
            <v>0582</v>
          </cell>
          <cell r="C142" t="str">
            <v>Direct Support to UNEP - TC Personnel Trust Funds</v>
          </cell>
          <cell r="D142" t="str">
            <v>Special Purpose Trust Fund for Government of Denmark's Agreement with UNEP for Provision of Junior Professional Officers.</v>
          </cell>
        </row>
        <row r="143">
          <cell r="A143" t="str">
            <v>TEA</v>
          </cell>
          <cell r="B143" t="str">
            <v>0202</v>
          </cell>
          <cell r="C143" t="str">
            <v>Tax Equalization Fund</v>
          </cell>
          <cell r="D143" t="str">
            <v>Sub-Fund of the Tax Equalization Fund</v>
          </cell>
        </row>
        <row r="144">
          <cell r="A144" t="str">
            <v>TEL</v>
          </cell>
          <cell r="B144" t="str">
            <v>0582</v>
          </cell>
          <cell r="C144" t="str">
            <v>Direct Support to UNEP - TC Personnel Trust Funds</v>
          </cell>
          <cell r="D144" t="str">
            <v>Technical Cooperation Trust Fund for the Provision of Professional and Junior Professional Officers (Financed by the Government of the United States of America).</v>
          </cell>
        </row>
        <row r="145">
          <cell r="A145" t="str">
            <v>TGL</v>
          </cell>
          <cell r="B145" t="str">
            <v>0582</v>
          </cell>
          <cell r="C145" t="str">
            <v>Direct Support to UNEP - TC Personnel Trust Funds</v>
          </cell>
          <cell r="D145" t="str">
            <v>Special Purpose Trust Fund for the Provision of Junior Professional Officers (Financed by the Government of Germany)</v>
          </cell>
        </row>
        <row r="146">
          <cell r="A146" t="str">
            <v>THL</v>
          </cell>
          <cell r="B146" t="str">
            <v>0582</v>
          </cell>
          <cell r="C146" t="str">
            <v>Direct Support to UNEP - TC Personnel Trust Funds</v>
          </cell>
          <cell r="D146" t="str">
            <v>Technical Cooperation Trust Fund for the Provision of Junior Professional Officers (Financed by the Government of the Netherlands).</v>
          </cell>
        </row>
        <row r="147">
          <cell r="A147" t="str">
            <v>TIL</v>
          </cell>
          <cell r="B147" t="str">
            <v>0582</v>
          </cell>
          <cell r="C147" t="str">
            <v>Direct Support to UNEP - TC Personnel Trust Funds</v>
          </cell>
          <cell r="D147" t="str">
            <v>Technical Cooperation Trust Fund for the Provision of junior Professional Officers (Financed by the Government of Italy)</v>
          </cell>
        </row>
        <row r="148">
          <cell r="A148" t="str">
            <v>TIP</v>
          </cell>
          <cell r="B148" t="str">
            <v>0606</v>
          </cell>
          <cell r="C148" t="str">
            <v>UNCHS UNDP Type Funded Technical Cooperation</v>
          </cell>
          <cell r="D148" t="str">
            <v>Technical Cooperation funded by UNDP Indicative Programme</v>
          </cell>
        </row>
        <row r="149">
          <cell r="A149" t="str">
            <v>TJL</v>
          </cell>
          <cell r="B149" t="str">
            <v>0582</v>
          </cell>
          <cell r="C149" t="str">
            <v>Direct Support to UNEP - TC Personnel Trust Funds</v>
          </cell>
          <cell r="D149" t="str">
            <v>Technical Cooperation Trust Fund for the Provision of Junior Professional Officers (Financed by the Government of Japan).</v>
          </cell>
        </row>
        <row r="150">
          <cell r="A150" t="str">
            <v>TKL</v>
          </cell>
          <cell r="B150" t="str">
            <v>0582</v>
          </cell>
          <cell r="C150" t="str">
            <v>Direct Support to UNEP - TC Personnel Trust Funds</v>
          </cell>
          <cell r="D150" t="str">
            <v>Technical Cooperation Trust Fund for the Provision of Professional Officers (Financed by the Government of the Republic of Korea)</v>
          </cell>
        </row>
        <row r="151">
          <cell r="A151" t="str">
            <v>TNL</v>
          </cell>
          <cell r="B151" t="str">
            <v>0582</v>
          </cell>
          <cell r="C151" t="str">
            <v>Direct Support to UNEP - TC Personnel Trust Funds</v>
          </cell>
          <cell r="D151" t="str">
            <v>Special Purpose Trust Fund for the Government of Norway's Agreement with the UNEP for the Provision of Junior Professional Officers</v>
          </cell>
        </row>
        <row r="152">
          <cell r="A152" t="str">
            <v>TOH</v>
          </cell>
          <cell r="B152" t="str">
            <v>0608</v>
          </cell>
          <cell r="C152" t="str">
            <v>UNCHS Technical Cooperation Programme Support Costs</v>
          </cell>
          <cell r="D152" t="str">
            <v>UNCHS Technical Cooperation Programme Support Costs</v>
          </cell>
        </row>
        <row r="153">
          <cell r="A153" t="str">
            <v>TPR</v>
          </cell>
          <cell r="B153" t="str">
            <v>0606</v>
          </cell>
          <cell r="C153" t="str">
            <v>UNCHS UNDP Type Funded Technical Cooperation</v>
          </cell>
          <cell r="D153" t="str">
            <v>Technical Cooperation funded by UNDP Special Programme Reserve</v>
          </cell>
        </row>
        <row r="154">
          <cell r="A154" t="str">
            <v>TRL</v>
          </cell>
          <cell r="B154" t="str">
            <v>0582</v>
          </cell>
          <cell r="C154" t="str">
            <v>Direct Support to UNEP - TC Personnel Trust Funds</v>
          </cell>
          <cell r="D154" t="str">
            <v>Technical Cooperation Trust Fund for the Provision of Junior Professional Officers (Financed by the Government of France)</v>
          </cell>
        </row>
        <row r="155">
          <cell r="A155" t="str">
            <v>TSL</v>
          </cell>
          <cell r="B155" t="str">
            <v>0582</v>
          </cell>
          <cell r="C155" t="str">
            <v>Direct Support to UNEP - TC Personnel Trust Funds</v>
          </cell>
          <cell r="D155" t="str">
            <v>Technical Cooperation Trust Fund for the Provision of Junior Professional Officers (Financed by the Government of Sweden).</v>
          </cell>
        </row>
        <row r="156">
          <cell r="A156" t="str">
            <v>TSP</v>
          </cell>
          <cell r="B156" t="str">
            <v>0606</v>
          </cell>
          <cell r="C156" t="str">
            <v>UNCHS UNDP Type Funded Technical Cooperation</v>
          </cell>
          <cell r="D156" t="str">
            <v>Technical Cooperation funded by UNDP TF for Support to Programme and Project Development</v>
          </cell>
        </row>
        <row r="157">
          <cell r="A157" t="str">
            <v>TST</v>
          </cell>
          <cell r="B157" t="str">
            <v>0606</v>
          </cell>
          <cell r="C157" t="str">
            <v>UNCHS UNDP Type Funded Technical Cooperation</v>
          </cell>
          <cell r="D157" t="str">
            <v>Technical Cooperation funded by UNDP TF for Support and Technical Services</v>
          </cell>
        </row>
        <row r="158">
          <cell r="A158" t="str">
            <v>TUA</v>
          </cell>
          <cell r="B158" t="str">
            <v>0382</v>
          </cell>
          <cell r="C158" t="str">
            <v>International Tribunal for Rwanda</v>
          </cell>
          <cell r="D158" t="str">
            <v>Sub-Fund for the International Tribunal for Rwanda</v>
          </cell>
        </row>
        <row r="159">
          <cell r="A159" t="str">
            <v>TXD</v>
          </cell>
          <cell r="B159" t="str">
            <v>0606</v>
          </cell>
          <cell r="C159" t="str">
            <v>UNCHS UNDP Type Funded Technical Cooperation</v>
          </cell>
          <cell r="D159" t="str">
            <v>Technical Cooperation funded by UNDP Trust Funds</v>
          </cell>
        </row>
        <row r="160">
          <cell r="A160" t="str">
            <v>UKL</v>
          </cell>
          <cell r="B160" t="str">
            <v>0589</v>
          </cell>
          <cell r="C160" t="str">
            <v>Special Accounts and Trust Funds - Technical Cooperation Trust Funds (General)</v>
          </cell>
          <cell r="D160" t="str">
            <v>Technical Cooperation Trust Fund for the Provision of an Executive Assistant to the Executive Director (Financed by the Government of the United Kingdom)</v>
          </cell>
        </row>
        <row r="161">
          <cell r="A161" t="str">
            <v>UNA</v>
          </cell>
          <cell r="B161" t="str">
            <v>0001</v>
          </cell>
          <cell r="C161" t="str">
            <v>United Nations General Fund</v>
          </cell>
          <cell r="D161" t="str">
            <v>Sub-Fund of the United Nations General Fund</v>
          </cell>
        </row>
        <row r="162">
          <cell r="A162" t="str">
            <v>UTL</v>
          </cell>
          <cell r="B162" t="str">
            <v>0595</v>
          </cell>
          <cell r="C162" t="str">
            <v>Direct Support to UNEP - TC General Trust Funds</v>
          </cell>
          <cell r="D162" t="str">
            <v>Technical Cooperation Trust Fund for the Implementation of UNEP-UNCTAD Capacity Building Task Force on Activities on Trade, Environment and Development</v>
          </cell>
        </row>
        <row r="163">
          <cell r="A163" t="str">
            <v>UXN</v>
          </cell>
          <cell r="B163" t="str">
            <v>0597</v>
          </cell>
          <cell r="C163" t="str">
            <v>UNON DAS Extrabudgetary Resources</v>
          </cell>
          <cell r="D163" t="str">
            <v>UNON Miscellaneous Extrabudgetary Activities</v>
          </cell>
        </row>
        <row r="164">
          <cell r="A164" t="str">
            <v>UXU</v>
          </cell>
          <cell r="B164" t="str">
            <v>0597</v>
          </cell>
          <cell r="C164" t="str">
            <v>UNON DAS Extrabudgetary Resources</v>
          </cell>
          <cell r="D164" t="str">
            <v>UNON DAS Extrabudgetary Resources</v>
          </cell>
        </row>
        <row r="165">
          <cell r="A165" t="str">
            <v>UYA</v>
          </cell>
          <cell r="B165" t="str">
            <v>0510</v>
          </cell>
          <cell r="C165" t="str">
            <v>United Nations Transitional Administration in East Timor (UNTAET)</v>
          </cell>
          <cell r="D165" t="str">
            <v>Sub-Fund of the United Nations Transitional Administration in East Timor (UNTAET)</v>
          </cell>
        </row>
        <row r="166">
          <cell r="A166" t="str">
            <v>VCL</v>
          </cell>
          <cell r="B166" t="str">
            <v>0584</v>
          </cell>
          <cell r="C166" t="str">
            <v>UNEP Conventions, Protocols, Regional Seas Programmes - General Trust Funds</v>
          </cell>
          <cell r="D166" t="str">
            <v>Trust Fund for the Vienna Convention for the Protection of the Ozone Layer</v>
          </cell>
        </row>
        <row r="167">
          <cell r="A167" t="str">
            <v>VML</v>
          </cell>
          <cell r="B167" t="str">
            <v>0595</v>
          </cell>
          <cell r="C167" t="str">
            <v>Direct Support to UNEP - TC General Trust Funds</v>
          </cell>
          <cell r="D167" t="str">
            <v>Technical Cooperation Trust Fund to Assist Developing Countries to Take Action for the Protection of the Ozone Layer under the Vienna Convention and Montreal Protocol (Financed by the Government of Finland)</v>
          </cell>
        </row>
        <row r="168">
          <cell r="A168" t="str">
            <v>WAL</v>
          </cell>
          <cell r="B168" t="str">
            <v>0584</v>
          </cell>
          <cell r="C168" t="str">
            <v>UNEP Conventions, Protocols, Regional Seas Programmes - General Trust Funds</v>
          </cell>
          <cell r="D168" t="str">
            <v>Trust Fund for the Protection and Development of the Marine Environment and Coastal Areas of the West and Central African Region</v>
          </cell>
        </row>
        <row r="169">
          <cell r="A169" t="str">
            <v>XXB</v>
          </cell>
          <cell r="B169" t="str">
            <v>0518</v>
          </cell>
          <cell r="C169" t="str">
            <v>UNCTAD Technical Co-operation - UNOG Local Funds</v>
          </cell>
          <cell r="D169" t="str">
            <v>UNCTAD as Agency - SPPD - TSS1</v>
          </cell>
        </row>
        <row r="170">
          <cell r="A170" t="str">
            <v>YFA</v>
          </cell>
          <cell r="B170" t="str">
            <v>0082</v>
          </cell>
          <cell r="C170" t="str">
            <v>Trust Fund for Assistance in the Training of United Nations Staff in the French Language</v>
          </cell>
          <cell r="D170" t="str">
            <v>Sub-Fund of the Trust Fund for Assistance in the Training of United Nations Staff in the French Language</v>
          </cell>
        </row>
        <row r="171">
          <cell r="A171" t="str">
            <v>ZAL</v>
          </cell>
          <cell r="B171" t="str">
            <v>0582</v>
          </cell>
          <cell r="C171" t="str">
            <v>Direct Support to UNEP - TC Personnel Trust Funds</v>
          </cell>
          <cell r="D171" t="str">
            <v>Technical Cooperation Trust Fund for the Provision of a Mining Expert (Financed by the South African Chamber of Mines)</v>
          </cell>
        </row>
        <row r="172">
          <cell r="A172" t="str">
            <v>ZBL</v>
          </cell>
          <cell r="B172" t="str">
            <v>0595</v>
          </cell>
          <cell r="C172" t="str">
            <v>Direct Support to UNEP - TC General Trust Funds</v>
          </cell>
          <cell r="D172" t="str">
            <v>UNEP Miscellaneous Project Activities-Inactive</v>
          </cell>
        </row>
        <row r="173">
          <cell r="A173" t="str">
            <v>ZTA</v>
          </cell>
          <cell r="B173" t="str">
            <v>0001</v>
          </cell>
          <cell r="C173" t="str">
            <v>United Nations General Fund</v>
          </cell>
          <cell r="D173" t="str">
            <v>Sub-Fund for Training Service Allotments</v>
          </cell>
        </row>
        <row r="174">
          <cell r="A174" t="str">
            <v>ZZB</v>
          </cell>
          <cell r="B174" t="str">
            <v>0533</v>
          </cell>
          <cell r="C174" t="str">
            <v>UNOG Special Account UN - multi-year</v>
          </cell>
          <cell r="D174" t="str">
            <v>Conference and other Recoverable Costs</v>
          </cell>
        </row>
        <row r="175">
          <cell r="A175" t="str">
            <v>ZZL</v>
          </cell>
          <cell r="B175" t="str">
            <v>0601</v>
          </cell>
          <cell r="C175" t="str">
            <v>Environment Fund Support Budget - Counterpart Contributions</v>
          </cell>
          <cell r="D175" t="str">
            <v>Holding Fund for Cash Transactions of all UNEP Trust Funds</v>
          </cell>
        </row>
        <row r="176">
          <cell r="A176" t="str">
            <v>ZZY</v>
          </cell>
          <cell r="B176" t="str">
            <v>0465</v>
          </cell>
          <cell r="C176" t="str">
            <v>Sub-Account for Work-Arounds</v>
          </cell>
          <cell r="D176" t="str">
            <v>Sub-Account for IOV work-arounds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B"/>
      <sheetName val="IMIS"/>
      <sheetName val="GAS"/>
      <sheetName val="UNCHS TB 6 Rev 3"/>
    </sheetNames>
    <sheetDataSet>
      <sheetData sheetId="0" refreshError="1"/>
      <sheetData sheetId="1" refreshError="1"/>
      <sheetData sheetId="2" refreshError="1">
        <row r="1">
          <cell r="C1" t="str">
            <v>gl_code</v>
          </cell>
          <cell r="D1" t="str">
            <v>gl_name</v>
          </cell>
          <cell r="E1" t="str">
            <v>Responsibilty</v>
          </cell>
          <cell r="F1" t="str">
            <v>IMIS GL</v>
          </cell>
        </row>
        <row r="2">
          <cell r="C2" t="str">
            <v>0101102</v>
          </cell>
          <cell r="D2" t="str">
            <v>KCB Kenya Shilling Account</v>
          </cell>
          <cell r="E2" t="str">
            <v>Loise</v>
          </cell>
          <cell r="F2">
            <v>1110</v>
          </cell>
          <cell r="G2" t="str">
            <v>Cash</v>
          </cell>
        </row>
        <row r="3">
          <cell r="C3" t="str">
            <v>0101447</v>
          </cell>
          <cell r="D3" t="str">
            <v>RUSSIAN FEDERATION</v>
          </cell>
          <cell r="E3" t="str">
            <v>Loise</v>
          </cell>
          <cell r="F3">
            <v>1110</v>
          </cell>
          <cell r="G3" t="str">
            <v>Cash</v>
          </cell>
        </row>
        <row r="4">
          <cell r="C4" t="str">
            <v>0101453</v>
          </cell>
          <cell r="D4" t="str">
            <v>UNITED KINGDOM</v>
          </cell>
          <cell r="E4" t="str">
            <v>Loise</v>
          </cell>
          <cell r="F4">
            <v>1110</v>
          </cell>
          <cell r="G4" t="str">
            <v>Cash</v>
          </cell>
        </row>
        <row r="5">
          <cell r="C5" t="str">
            <v>0101901</v>
          </cell>
          <cell r="D5" t="str">
            <v>CHASE MANHATTAN</v>
          </cell>
          <cell r="E5" t="str">
            <v>Loise</v>
          </cell>
          <cell r="F5">
            <v>1110</v>
          </cell>
          <cell r="G5" t="str">
            <v>Cash</v>
          </cell>
        </row>
        <row r="6">
          <cell r="C6" t="str">
            <v>0101902</v>
          </cell>
          <cell r="D6" t="str">
            <v>CHASE MANHATTAN</v>
          </cell>
          <cell r="E6" t="str">
            <v>Loise</v>
          </cell>
          <cell r="F6">
            <v>1110</v>
          </cell>
          <cell r="G6" t="str">
            <v>Cash</v>
          </cell>
        </row>
        <row r="7">
          <cell r="C7" t="str">
            <v>0101903</v>
          </cell>
          <cell r="D7" t="str">
            <v>CHASE MANHATTAN</v>
          </cell>
          <cell r="E7" t="str">
            <v>Loise</v>
          </cell>
          <cell r="F7">
            <v>1110</v>
          </cell>
          <cell r="G7" t="str">
            <v>Cash</v>
          </cell>
        </row>
        <row r="8">
          <cell r="C8" t="str">
            <v>0102002</v>
          </cell>
          <cell r="D8" t="str">
            <v>New York Petty Cash</v>
          </cell>
          <cell r="E8" t="str">
            <v>Loise</v>
          </cell>
          <cell r="F8">
            <v>1610</v>
          </cell>
          <cell r="G8" t="str">
            <v>Imprest/Petty Cash</v>
          </cell>
        </row>
        <row r="9">
          <cell r="C9" t="str">
            <v>0102CCC</v>
          </cell>
          <cell r="D9" t="str">
            <v>CASH AND NEAR CASH</v>
          </cell>
          <cell r="E9" t="str">
            <v>Loise</v>
          </cell>
          <cell r="F9">
            <v>1610</v>
          </cell>
          <cell r="G9" t="str">
            <v>Imprest/Petty Cash</v>
          </cell>
        </row>
        <row r="10">
          <cell r="C10" t="str">
            <v>0103CCC</v>
          </cell>
          <cell r="D10" t="str">
            <v>CASH AND NEAR CASH</v>
          </cell>
          <cell r="E10" t="str">
            <v>Loise</v>
          </cell>
          <cell r="F10">
            <v>1610</v>
          </cell>
          <cell r="G10" t="str">
            <v>Imprest/Petty Cash</v>
          </cell>
        </row>
        <row r="11">
          <cell r="C11" t="str">
            <v>0104CCC</v>
          </cell>
          <cell r="D11" t="str">
            <v>CASH AND NEAR CASH</v>
          </cell>
          <cell r="E11" t="str">
            <v>Loise</v>
          </cell>
          <cell r="F11">
            <v>1610</v>
          </cell>
          <cell r="G11" t="str">
            <v>Imprest/Petty Cash</v>
          </cell>
        </row>
        <row r="12">
          <cell r="C12" t="str">
            <v>0105CCC</v>
          </cell>
          <cell r="D12" t="str">
            <v>CASH AND NEAR CASH</v>
          </cell>
          <cell r="E12" t="str">
            <v>Loise</v>
          </cell>
          <cell r="F12">
            <v>1610</v>
          </cell>
          <cell r="G12" t="str">
            <v>Imprest/Petty Cash</v>
          </cell>
        </row>
        <row r="13">
          <cell r="C13" t="str">
            <v>0201000</v>
          </cell>
          <cell r="D13" t="str">
            <v>INVESTMENTS</v>
          </cell>
          <cell r="E13" t="str">
            <v>Loise</v>
          </cell>
          <cell r="F13">
            <v>1120</v>
          </cell>
          <cell r="G13" t="str">
            <v>Investment in Cash Pool</v>
          </cell>
        </row>
        <row r="14">
          <cell r="C14" t="str">
            <v>0203000</v>
          </cell>
          <cell r="D14" t="str">
            <v>INVESTMENTS</v>
          </cell>
          <cell r="E14" t="str">
            <v>Loise</v>
          </cell>
          <cell r="F14">
            <v>1120</v>
          </cell>
          <cell r="G14" t="str">
            <v>Investment in Cash Pool</v>
          </cell>
        </row>
        <row r="15">
          <cell r="C15" t="str">
            <v>0301CCC</v>
          </cell>
          <cell r="D15" t="str">
            <v>PLEDGES &amp; CONTRIBUTIONS</v>
          </cell>
          <cell r="E15" t="str">
            <v>Gabriel</v>
          </cell>
          <cell r="F15">
            <v>1300</v>
          </cell>
          <cell r="G15" t="str">
            <v>Accounts Receivable</v>
          </cell>
        </row>
        <row r="16">
          <cell r="C16" t="str">
            <v>0310CCC</v>
          </cell>
          <cell r="D16" t="str">
            <v>PLEDGES &amp; CONTRIBUTIONS</v>
          </cell>
          <cell r="E16" t="str">
            <v>Gabriel</v>
          </cell>
          <cell r="F16">
            <v>1310</v>
          </cell>
          <cell r="G16" t="str">
            <v>Accounts Receivable</v>
          </cell>
        </row>
        <row r="17">
          <cell r="C17" t="str">
            <v>0311CCC</v>
          </cell>
          <cell r="D17" t="str">
            <v>PLEDGES &amp; CONTRIBUTIONS</v>
          </cell>
          <cell r="E17" t="str">
            <v>Gabriel</v>
          </cell>
          <cell r="F17">
            <v>1310</v>
          </cell>
          <cell r="G17" t="str">
            <v>Accounts Receivable</v>
          </cell>
        </row>
        <row r="18">
          <cell r="C18" t="str">
            <v>0312CCC</v>
          </cell>
          <cell r="D18" t="str">
            <v>PLEDGES &amp; CONTRIBUTIONS</v>
          </cell>
          <cell r="E18" t="str">
            <v>Gabriel</v>
          </cell>
          <cell r="F18">
            <v>1310</v>
          </cell>
          <cell r="G18" t="str">
            <v>Accounts Receivable</v>
          </cell>
        </row>
        <row r="19">
          <cell r="C19" t="str">
            <v>0313CCC</v>
          </cell>
          <cell r="D19" t="str">
            <v>PLEDGES &amp; CONTRIBUTIONS</v>
          </cell>
          <cell r="E19" t="str">
            <v>Gabriel</v>
          </cell>
          <cell r="F19">
            <v>1310</v>
          </cell>
          <cell r="G19" t="str">
            <v>Accounts Receivable</v>
          </cell>
        </row>
        <row r="20">
          <cell r="C20" t="str">
            <v>0314CCC</v>
          </cell>
          <cell r="D20" t="str">
            <v>PLEDGES &amp; CONTRIBUTIONS</v>
          </cell>
          <cell r="E20" t="str">
            <v>Gabriel</v>
          </cell>
          <cell r="F20">
            <v>1310</v>
          </cell>
          <cell r="G20" t="str">
            <v>Accounts Receivable</v>
          </cell>
        </row>
        <row r="21">
          <cell r="C21" t="str">
            <v>0315CCC</v>
          </cell>
          <cell r="D21" t="str">
            <v>PLEDGES &amp; CONTRIBUTIONS</v>
          </cell>
          <cell r="E21" t="str">
            <v>Gabriel</v>
          </cell>
          <cell r="F21">
            <v>1310</v>
          </cell>
          <cell r="G21" t="str">
            <v>Accounts Receivable</v>
          </cell>
        </row>
        <row r="22">
          <cell r="C22" t="str">
            <v>0316CCC</v>
          </cell>
          <cell r="D22" t="str">
            <v>PLEDGES &amp; CONTRIBUTIONS</v>
          </cell>
          <cell r="E22" t="str">
            <v>Gabriel</v>
          </cell>
          <cell r="F22">
            <v>1310</v>
          </cell>
          <cell r="G22" t="str">
            <v>Accounts Receivable</v>
          </cell>
        </row>
        <row r="23">
          <cell r="C23" t="str">
            <v>0317CCC</v>
          </cell>
          <cell r="D23" t="str">
            <v>PLEDGES &amp; CONTRIBUTIONS</v>
          </cell>
          <cell r="E23" t="str">
            <v>Gabriel</v>
          </cell>
          <cell r="F23">
            <v>1310</v>
          </cell>
          <cell r="G23" t="str">
            <v>Accounts Receivable</v>
          </cell>
        </row>
        <row r="24">
          <cell r="C24" t="str">
            <v>0318CCC</v>
          </cell>
          <cell r="D24" t="str">
            <v>PLEDGES &amp; CONTRIBUTIONS</v>
          </cell>
          <cell r="E24" t="str">
            <v>Gabriel</v>
          </cell>
          <cell r="F24">
            <v>1310</v>
          </cell>
          <cell r="G24" t="str">
            <v>Accounts Receivable</v>
          </cell>
        </row>
        <row r="25">
          <cell r="C25" t="str">
            <v>0319CCC</v>
          </cell>
          <cell r="D25" t="str">
            <v>PLEDGES &amp; CONTRIBUTIONS</v>
          </cell>
          <cell r="E25" t="str">
            <v>Gabriel</v>
          </cell>
          <cell r="F25">
            <v>1310</v>
          </cell>
          <cell r="G25" t="str">
            <v>Accounts Receivable</v>
          </cell>
        </row>
        <row r="26">
          <cell r="C26" t="str">
            <v>0320CCC</v>
          </cell>
          <cell r="D26" t="str">
            <v>PLEDGES &amp; CONTRIBUTIONS</v>
          </cell>
          <cell r="E26" t="str">
            <v>Gabriel</v>
          </cell>
          <cell r="F26">
            <v>1310</v>
          </cell>
          <cell r="G26" t="str">
            <v>Accounts Receivable</v>
          </cell>
        </row>
        <row r="27">
          <cell r="C27" t="str">
            <v>0321CCC</v>
          </cell>
          <cell r="D27" t="str">
            <v>PLEDGES &amp; CONTRIBUTIONS</v>
          </cell>
          <cell r="E27" t="str">
            <v>Gabriel</v>
          </cell>
          <cell r="F27">
            <v>1310</v>
          </cell>
          <cell r="G27" t="str">
            <v>Accounts Receivable</v>
          </cell>
        </row>
        <row r="28">
          <cell r="C28" t="str">
            <v>0323CCC</v>
          </cell>
          <cell r="D28" t="str">
            <v>PLEDGES &amp; CONTRIBUTIONS</v>
          </cell>
          <cell r="E28" t="str">
            <v>Gabriel</v>
          </cell>
          <cell r="F28">
            <v>1310</v>
          </cell>
          <cell r="G28" t="str">
            <v>Accounts Receivable</v>
          </cell>
        </row>
        <row r="29">
          <cell r="C29" t="str">
            <v>0325CCC</v>
          </cell>
          <cell r="D29" t="str">
            <v>PLEDGES &amp; CONTRIBUTIONS</v>
          </cell>
          <cell r="E29" t="str">
            <v>Gabriel</v>
          </cell>
          <cell r="F29">
            <v>1310</v>
          </cell>
          <cell r="G29" t="str">
            <v>Accounts Receivable</v>
          </cell>
        </row>
        <row r="30">
          <cell r="C30" t="str">
            <v>0327CCC</v>
          </cell>
          <cell r="D30" t="str">
            <v>PLEDGES &amp; CONTRIBUTIONS</v>
          </cell>
          <cell r="E30" t="str">
            <v>Gabriel</v>
          </cell>
          <cell r="F30">
            <v>1310</v>
          </cell>
          <cell r="G30" t="str">
            <v>Accounts Receivable</v>
          </cell>
        </row>
        <row r="31">
          <cell r="C31" t="str">
            <v>0327CCC</v>
          </cell>
          <cell r="D31" t="str">
            <v>PLEDGES &amp; CONTRIBUTIONS</v>
          </cell>
          <cell r="E31" t="str">
            <v>Gabriel</v>
          </cell>
          <cell r="F31">
            <v>1310</v>
          </cell>
          <cell r="G31" t="str">
            <v>Accounts Receivable</v>
          </cell>
        </row>
        <row r="32">
          <cell r="C32" t="str">
            <v>0328CCC</v>
          </cell>
          <cell r="D32" t="str">
            <v>PLEDGES &amp; CONTRIBUTIONS</v>
          </cell>
          <cell r="E32" t="str">
            <v>Gabriel</v>
          </cell>
          <cell r="F32">
            <v>1310</v>
          </cell>
          <cell r="G32" t="str">
            <v>Accounts Receivable</v>
          </cell>
        </row>
        <row r="33">
          <cell r="C33" t="str">
            <v>0329CCC</v>
          </cell>
          <cell r="D33" t="str">
            <v>PLEDGES &amp; CONTRIBUTIONS</v>
          </cell>
          <cell r="E33" t="str">
            <v>Gabriel</v>
          </cell>
          <cell r="F33">
            <v>1310</v>
          </cell>
          <cell r="G33" t="str">
            <v>Accounts Receivable</v>
          </cell>
        </row>
        <row r="34">
          <cell r="C34" t="str">
            <v>0350CCC</v>
          </cell>
          <cell r="D34" t="str">
            <v>PLEDGES &amp; CONTRIBUTIONS</v>
          </cell>
          <cell r="E34" t="str">
            <v>Gabriel</v>
          </cell>
          <cell r="F34">
            <v>1310</v>
          </cell>
          <cell r="G34" t="str">
            <v>Accounts Receivable</v>
          </cell>
        </row>
        <row r="35">
          <cell r="C35" t="str">
            <v>0351CCC</v>
          </cell>
          <cell r="D35" t="str">
            <v>PLEDGES &amp; CONTRIBUTIONS</v>
          </cell>
          <cell r="E35" t="str">
            <v>Gabriel</v>
          </cell>
          <cell r="F35">
            <v>1310</v>
          </cell>
          <cell r="G35" t="str">
            <v>Accounts Receivable</v>
          </cell>
        </row>
        <row r="36">
          <cell r="C36" t="str">
            <v>0354CCC</v>
          </cell>
          <cell r="D36" t="str">
            <v>PLEDGES &amp; CONTRIBUTIONS</v>
          </cell>
          <cell r="E36" t="str">
            <v>Gabriel</v>
          </cell>
          <cell r="F36">
            <v>1310</v>
          </cell>
          <cell r="G36" t="str">
            <v>Accounts Receivable</v>
          </cell>
        </row>
        <row r="37">
          <cell r="C37" t="str">
            <v>0356CCC</v>
          </cell>
          <cell r="D37" t="str">
            <v>PLEDGES &amp; CONTRIBUTIONS</v>
          </cell>
          <cell r="E37" t="str">
            <v>Gabriel</v>
          </cell>
          <cell r="F37">
            <v>1310</v>
          </cell>
          <cell r="G37" t="str">
            <v>Accounts Receivable</v>
          </cell>
        </row>
        <row r="38">
          <cell r="C38" t="str">
            <v>0357CCC</v>
          </cell>
          <cell r="D38" t="str">
            <v>PLEDGES &amp; CONTRIBUTIONS</v>
          </cell>
          <cell r="E38" t="str">
            <v>Gabriel</v>
          </cell>
          <cell r="F38">
            <v>1310</v>
          </cell>
          <cell r="G38" t="str">
            <v>Accounts Receivable</v>
          </cell>
        </row>
        <row r="39">
          <cell r="C39" t="str">
            <v>0358CCC</v>
          </cell>
          <cell r="D39" t="str">
            <v>PLEDGES &amp; CONTRIBUTIONS</v>
          </cell>
          <cell r="E39" t="str">
            <v>Gabriel</v>
          </cell>
          <cell r="F39">
            <v>1310</v>
          </cell>
          <cell r="G39" t="str">
            <v>Accounts Receivable</v>
          </cell>
        </row>
        <row r="40">
          <cell r="C40" t="str">
            <v>0359CCC</v>
          </cell>
          <cell r="D40" t="str">
            <v>PLEDGES &amp; CONTRIBUTIONS</v>
          </cell>
          <cell r="E40" t="str">
            <v>Gabriel</v>
          </cell>
          <cell r="F40">
            <v>1310</v>
          </cell>
          <cell r="G40" t="str">
            <v>Accounts Receivable</v>
          </cell>
        </row>
        <row r="41">
          <cell r="C41" t="str">
            <v>0360CCC</v>
          </cell>
          <cell r="D41" t="str">
            <v>PLEDGES &amp; CONTRIBUTIONS</v>
          </cell>
          <cell r="E41" t="str">
            <v>Gabriel</v>
          </cell>
          <cell r="F41">
            <v>1310</v>
          </cell>
          <cell r="G41" t="str">
            <v>Accounts Receivable</v>
          </cell>
        </row>
        <row r="42">
          <cell r="C42" t="str">
            <v>0361CCC</v>
          </cell>
          <cell r="D42" t="str">
            <v>PLEDGES &amp; CONTRIBUTIONS</v>
          </cell>
          <cell r="E42" t="str">
            <v>Gabriel</v>
          </cell>
          <cell r="F42">
            <v>1310</v>
          </cell>
          <cell r="G42" t="str">
            <v>Accounts Receivable</v>
          </cell>
        </row>
        <row r="43">
          <cell r="C43" t="str">
            <v>0368CCC</v>
          </cell>
          <cell r="D43" t="str">
            <v>PLEDGES &amp; CONTRIBUTIONS</v>
          </cell>
          <cell r="E43" t="str">
            <v>Gabriel</v>
          </cell>
          <cell r="F43">
            <v>1310</v>
          </cell>
          <cell r="G43" t="str">
            <v>Accounts Receivable</v>
          </cell>
        </row>
        <row r="44">
          <cell r="C44" t="str">
            <v>0369CCC</v>
          </cell>
          <cell r="D44" t="str">
            <v>PLEDGES &amp; CONTRIBUTIONS</v>
          </cell>
          <cell r="E44" t="str">
            <v>Gabriel</v>
          </cell>
          <cell r="F44">
            <v>1310</v>
          </cell>
          <cell r="G44" t="str">
            <v>Accounts Receivable</v>
          </cell>
        </row>
        <row r="45">
          <cell r="C45" t="str">
            <v>0396CCC</v>
          </cell>
          <cell r="D45" t="str">
            <v>PLEDGES &amp; CONTRIBUTIONS</v>
          </cell>
          <cell r="E45" t="str">
            <v>Gabriel</v>
          </cell>
          <cell r="F45">
            <v>1310</v>
          </cell>
          <cell r="G45" t="str">
            <v>Accounts Receivable</v>
          </cell>
        </row>
        <row r="46">
          <cell r="C46" t="str">
            <v>0397CCC</v>
          </cell>
          <cell r="D46" t="str">
            <v>PLEDGES &amp; CONTRIBUTIONS</v>
          </cell>
          <cell r="E46" t="str">
            <v>Gabriel</v>
          </cell>
          <cell r="F46">
            <v>1310</v>
          </cell>
          <cell r="G46" t="str">
            <v>Accounts Receivable</v>
          </cell>
        </row>
        <row r="47">
          <cell r="C47" t="str">
            <v>0399CCC</v>
          </cell>
          <cell r="D47" t="str">
            <v>PLEDGES &amp; CONTRIBUTIONS</v>
          </cell>
          <cell r="E47" t="str">
            <v>Gabriel</v>
          </cell>
          <cell r="F47">
            <v>1310</v>
          </cell>
          <cell r="G47" t="str">
            <v>Accounts Receivable</v>
          </cell>
        </row>
        <row r="48">
          <cell r="C48" t="str">
            <v>0510CCC</v>
          </cell>
          <cell r="D48" t="str">
            <v>SPECIAL PURPOSE CONTRIBU</v>
          </cell>
          <cell r="E48" t="str">
            <v>Gabriel</v>
          </cell>
          <cell r="F48">
            <v>1310</v>
          </cell>
          <cell r="G48" t="str">
            <v>Accounts Receivable</v>
          </cell>
        </row>
        <row r="49">
          <cell r="C49" t="str">
            <v>0517CCC</v>
          </cell>
          <cell r="D49" t="str">
            <v>SPECIAL PURPOSE CONTRIBU</v>
          </cell>
          <cell r="E49" t="str">
            <v>Gabriel</v>
          </cell>
          <cell r="F49">
            <v>1310</v>
          </cell>
          <cell r="G49" t="str">
            <v>Accounts Receivable</v>
          </cell>
        </row>
        <row r="50">
          <cell r="C50" t="str">
            <v>0519CCC</v>
          </cell>
          <cell r="D50" t="str">
            <v>SPECIAL PURPOSE CONTRIBU</v>
          </cell>
          <cell r="E50" t="str">
            <v>Gabriel</v>
          </cell>
          <cell r="F50">
            <v>1310</v>
          </cell>
          <cell r="G50" t="str">
            <v>Accounts Receivable</v>
          </cell>
        </row>
        <row r="51">
          <cell r="C51" t="str">
            <v>0520CCC</v>
          </cell>
          <cell r="D51" t="str">
            <v>SPECIAL PURPOSE CONTRIBU</v>
          </cell>
          <cell r="E51" t="str">
            <v>Gabriel</v>
          </cell>
          <cell r="F51">
            <v>1310</v>
          </cell>
          <cell r="G51" t="str">
            <v>Accounts Receivable</v>
          </cell>
        </row>
        <row r="52">
          <cell r="C52" t="str">
            <v>0521CCC</v>
          </cell>
          <cell r="D52" t="str">
            <v>SPECIAL PURPOSE CONTRIBU</v>
          </cell>
          <cell r="E52" t="str">
            <v>Gabriel</v>
          </cell>
          <cell r="F52">
            <v>1310</v>
          </cell>
          <cell r="G52" t="str">
            <v>Accounts Receivable</v>
          </cell>
        </row>
        <row r="53">
          <cell r="C53" t="str">
            <v>0527CCC</v>
          </cell>
          <cell r="D53" t="str">
            <v>SPECIAL PURPOSE CONTRIBU</v>
          </cell>
          <cell r="E53" t="str">
            <v>Gabriel</v>
          </cell>
          <cell r="F53">
            <v>1310</v>
          </cell>
          <cell r="G53" t="str">
            <v>Accounts Receivable</v>
          </cell>
        </row>
        <row r="54">
          <cell r="C54" t="str">
            <v>0529CCC</v>
          </cell>
          <cell r="D54" t="str">
            <v>SPECIAL PURPOSE CONTRIBU</v>
          </cell>
          <cell r="E54" t="str">
            <v>Gabriel</v>
          </cell>
          <cell r="F54">
            <v>1310</v>
          </cell>
          <cell r="G54" t="str">
            <v>Accounts Receivable</v>
          </cell>
        </row>
        <row r="55">
          <cell r="C55" t="str">
            <v>0601001</v>
          </cell>
          <cell r="D55" t="str">
            <v>SALARY ADVANCE</v>
          </cell>
          <cell r="E55" t="str">
            <v>Mark</v>
          </cell>
          <cell r="F55">
            <v>1310</v>
          </cell>
          <cell r="G55" t="str">
            <v>Accounts Receivable</v>
          </cell>
        </row>
        <row r="56">
          <cell r="C56" t="str">
            <v>0601003</v>
          </cell>
          <cell r="D56" t="str">
            <v>TRAVEL ADVANCE</v>
          </cell>
          <cell r="E56" t="str">
            <v>Mark</v>
          </cell>
          <cell r="F56">
            <v>1310</v>
          </cell>
          <cell r="G56" t="str">
            <v>Accounts Receivable</v>
          </cell>
        </row>
        <row r="57">
          <cell r="C57" t="str">
            <v>0601004</v>
          </cell>
          <cell r="D57" t="str">
            <v>EDUCATION GRANT ADVANCE</v>
          </cell>
          <cell r="E57" t="str">
            <v>Mark</v>
          </cell>
          <cell r="F57">
            <v>1310</v>
          </cell>
          <cell r="G57" t="str">
            <v>Accounts Receivable</v>
          </cell>
        </row>
        <row r="58">
          <cell r="C58" t="str">
            <v>0601007</v>
          </cell>
          <cell r="D58" t="str">
            <v>MISCELLANEOUS ADVANCE</v>
          </cell>
          <cell r="E58" t="str">
            <v>Mark</v>
          </cell>
          <cell r="F58">
            <v>1310</v>
          </cell>
          <cell r="G58" t="str">
            <v>Accounts Receivable</v>
          </cell>
        </row>
        <row r="59">
          <cell r="C59" t="str">
            <v>0601010</v>
          </cell>
          <cell r="D59" t="str">
            <v>MIP</v>
          </cell>
          <cell r="E59" t="str">
            <v>Mark</v>
          </cell>
          <cell r="F59">
            <v>1310</v>
          </cell>
          <cell r="G59" t="str">
            <v>Accounts Receivable</v>
          </cell>
        </row>
        <row r="60">
          <cell r="C60" t="str">
            <v>0601011</v>
          </cell>
          <cell r="D60" t="str">
            <v>Staff Telephone</v>
          </cell>
          <cell r="E60" t="str">
            <v>Mark</v>
          </cell>
          <cell r="F60">
            <v>1310</v>
          </cell>
          <cell r="G60" t="str">
            <v>Accounts Receivable</v>
          </cell>
        </row>
        <row r="61">
          <cell r="C61" t="str">
            <v>0602001</v>
          </cell>
          <cell r="D61" t="str">
            <v xml:space="preserve">ACCOUNTS RECEIVABLES - NON STAFF </v>
          </cell>
          <cell r="E61" t="str">
            <v>Mark</v>
          </cell>
          <cell r="F61">
            <v>1310</v>
          </cell>
          <cell r="G61" t="str">
            <v>Accounts Receivable</v>
          </cell>
        </row>
        <row r="62">
          <cell r="C62" t="str">
            <v>0801000</v>
          </cell>
          <cell r="D62" t="str">
            <v>OVERHEAD RECEIVABLE</v>
          </cell>
          <cell r="E62" t="str">
            <v xml:space="preserve">David </v>
          </cell>
          <cell r="F62">
            <v>1310</v>
          </cell>
          <cell r="G62" t="str">
            <v>Accounts Receivable</v>
          </cell>
        </row>
        <row r="63">
          <cell r="C63" t="str">
            <v>0802000</v>
          </cell>
          <cell r="D63" t="str">
            <v>OVERHEAD RECEIVABLE</v>
          </cell>
          <cell r="E63" t="str">
            <v xml:space="preserve">David </v>
          </cell>
          <cell r="F63">
            <v>1310</v>
          </cell>
          <cell r="G63" t="str">
            <v>Accounts Receivable</v>
          </cell>
        </row>
        <row r="64">
          <cell r="C64" t="str">
            <v>0803000</v>
          </cell>
          <cell r="D64" t="str">
            <v>OVERHEAD RECEIVABLE</v>
          </cell>
          <cell r="E64" t="str">
            <v xml:space="preserve">David </v>
          </cell>
          <cell r="F64">
            <v>1310</v>
          </cell>
          <cell r="G64" t="str">
            <v>Accounts Receivable</v>
          </cell>
        </row>
        <row r="65">
          <cell r="C65" t="str">
            <v>0807000</v>
          </cell>
          <cell r="D65" t="str">
            <v>OVERHEAD RECEIVABLE</v>
          </cell>
          <cell r="E65" t="str">
            <v xml:space="preserve">David </v>
          </cell>
          <cell r="F65">
            <v>1310</v>
          </cell>
          <cell r="G65" t="str">
            <v>Accounts Receivable</v>
          </cell>
        </row>
        <row r="66">
          <cell r="C66" t="str">
            <v>1011000</v>
          </cell>
          <cell r="D66" t="str">
            <v>INTERFUND</v>
          </cell>
          <cell r="E66" t="str">
            <v>David</v>
          </cell>
          <cell r="F66">
            <v>1510</v>
          </cell>
          <cell r="G66" t="str">
            <v>Interfund</v>
          </cell>
        </row>
        <row r="67">
          <cell r="C67" t="str">
            <v>1017000</v>
          </cell>
          <cell r="D67" t="str">
            <v>INTERFUND</v>
          </cell>
          <cell r="E67" t="str">
            <v>David</v>
          </cell>
          <cell r="F67">
            <v>1510</v>
          </cell>
          <cell r="G67" t="str">
            <v>Interfund</v>
          </cell>
        </row>
        <row r="68">
          <cell r="C68" t="str">
            <v>1018000</v>
          </cell>
          <cell r="D68" t="str">
            <v>INTERFUND</v>
          </cell>
          <cell r="E68" t="str">
            <v>David</v>
          </cell>
          <cell r="F68">
            <v>1510</v>
          </cell>
          <cell r="G68" t="str">
            <v>Interfund</v>
          </cell>
        </row>
        <row r="69">
          <cell r="C69" t="str">
            <v>1019000</v>
          </cell>
          <cell r="D69" t="str">
            <v>INTERFUND</v>
          </cell>
          <cell r="E69" t="str">
            <v>David</v>
          </cell>
          <cell r="F69">
            <v>1510</v>
          </cell>
          <cell r="G69" t="str">
            <v>Interfund</v>
          </cell>
        </row>
        <row r="70">
          <cell r="C70" t="str">
            <v>1020000</v>
          </cell>
          <cell r="D70" t="str">
            <v>INTERFUND</v>
          </cell>
          <cell r="E70" t="str">
            <v>David</v>
          </cell>
          <cell r="F70">
            <v>1510</v>
          </cell>
          <cell r="G70" t="str">
            <v>Interfund</v>
          </cell>
        </row>
        <row r="71">
          <cell r="C71" t="str">
            <v>1023000</v>
          </cell>
          <cell r="D71" t="str">
            <v>INTERFUND</v>
          </cell>
          <cell r="E71" t="str">
            <v>David</v>
          </cell>
          <cell r="F71">
            <v>1510</v>
          </cell>
          <cell r="G71" t="str">
            <v>Interfund</v>
          </cell>
        </row>
        <row r="72">
          <cell r="C72" t="str">
            <v>1024000</v>
          </cell>
          <cell r="D72" t="str">
            <v>INTERFUND</v>
          </cell>
          <cell r="E72" t="str">
            <v>David</v>
          </cell>
          <cell r="F72">
            <v>1510</v>
          </cell>
          <cell r="G72" t="str">
            <v>Interfund</v>
          </cell>
        </row>
        <row r="73">
          <cell r="C73" t="str">
            <v>1101001</v>
          </cell>
          <cell r="D73" t="str">
            <v>DUE TO/FROM UNEP/UNON (CLOSED)</v>
          </cell>
          <cell r="E73" t="str">
            <v>Gabriel</v>
          </cell>
          <cell r="F73">
            <v>2310</v>
          </cell>
          <cell r="G73" t="str">
            <v>Advances From Others</v>
          </cell>
        </row>
        <row r="74">
          <cell r="C74" t="str">
            <v>1600000</v>
          </cell>
          <cell r="D74" t="str">
            <v>OTHER DEFERRED CHARGES</v>
          </cell>
          <cell r="E74" t="str">
            <v>Gabriel</v>
          </cell>
          <cell r="F74">
            <v>1840</v>
          </cell>
          <cell r="G74" t="str">
            <v>Deferred Expenditures</v>
          </cell>
        </row>
        <row r="75">
          <cell r="C75" t="str">
            <v>1601000</v>
          </cell>
          <cell r="D75" t="str">
            <v>OTHER DEFERRED CHARGES</v>
          </cell>
          <cell r="E75" t="str">
            <v>Gabriel</v>
          </cell>
          <cell r="F75">
            <v>1840</v>
          </cell>
          <cell r="G75" t="str">
            <v>Deferred Expenditures</v>
          </cell>
        </row>
        <row r="76">
          <cell r="C76" t="str">
            <v>1601CCC</v>
          </cell>
          <cell r="D76" t="str">
            <v>OTHER DEFERRED CHARGES</v>
          </cell>
          <cell r="E76" t="str">
            <v>Gabriel</v>
          </cell>
          <cell r="F76">
            <v>1840</v>
          </cell>
          <cell r="G76" t="str">
            <v>Deferred Expenditures</v>
          </cell>
        </row>
        <row r="77">
          <cell r="C77" t="str">
            <v>1605000</v>
          </cell>
          <cell r="D77" t="str">
            <v>OTHER DEFERRED CHARGES</v>
          </cell>
          <cell r="E77" t="str">
            <v>Gabriel</v>
          </cell>
          <cell r="F77">
            <v>1840</v>
          </cell>
          <cell r="G77" t="str">
            <v>Deferred Expenditures</v>
          </cell>
        </row>
        <row r="78">
          <cell r="C78" t="str">
            <v>1920000</v>
          </cell>
          <cell r="D78" t="str">
            <v>INTERFUND</v>
          </cell>
          <cell r="E78" t="str">
            <v>David</v>
          </cell>
          <cell r="F78">
            <v>1510</v>
          </cell>
          <cell r="G78" t="str">
            <v>Interfund</v>
          </cell>
        </row>
        <row r="79">
          <cell r="C79" t="str">
            <v>1990000</v>
          </cell>
          <cell r="D79" t="str">
            <v>INTERFUND</v>
          </cell>
          <cell r="E79" t="str">
            <v>David</v>
          </cell>
          <cell r="F79">
            <v>1510</v>
          </cell>
          <cell r="G79" t="str">
            <v>Interfund</v>
          </cell>
        </row>
        <row r="80">
          <cell r="C80" t="str">
            <v>2101001</v>
          </cell>
          <cell r="D80" t="str">
            <v>UN FEDERAL CREDIT UNION (UNFCU)</v>
          </cell>
          <cell r="E80" t="str">
            <v>Mark</v>
          </cell>
          <cell r="F80">
            <v>2110</v>
          </cell>
          <cell r="G80" t="str">
            <v>Accounts Payable</v>
          </cell>
        </row>
        <row r="81">
          <cell r="C81" t="str">
            <v>2101002</v>
          </cell>
          <cell r="D81" t="str">
            <v>VAN BREDA INSURANCE PREMIUM</v>
          </cell>
          <cell r="E81" t="str">
            <v>Mark</v>
          </cell>
          <cell r="F81">
            <v>2110</v>
          </cell>
          <cell r="G81" t="str">
            <v>Accounts Payable</v>
          </cell>
        </row>
        <row r="82">
          <cell r="C82" t="str">
            <v>2101003</v>
          </cell>
          <cell r="D82" t="str">
            <v>AETNA GROUP INSURANCE PREMIUM</v>
          </cell>
          <cell r="E82" t="str">
            <v>Mark</v>
          </cell>
          <cell r="F82">
            <v>2110</v>
          </cell>
          <cell r="G82" t="str">
            <v>Accounts Payable</v>
          </cell>
        </row>
        <row r="83">
          <cell r="C83" t="str">
            <v>2101004</v>
          </cell>
          <cell r="D83" t="str">
            <v>UNJSPF CONTRIBUTIONS</v>
          </cell>
          <cell r="E83" t="str">
            <v>Mark</v>
          </cell>
          <cell r="F83">
            <v>2110</v>
          </cell>
          <cell r="G83" t="str">
            <v>Accounts Payable</v>
          </cell>
        </row>
        <row r="84">
          <cell r="C84" t="str">
            <v>2101005</v>
          </cell>
          <cell r="D84" t="str">
            <v>UN CO-OP SAVINGS &amp; CREDIT SOCIETY</v>
          </cell>
          <cell r="E84" t="str">
            <v>Mark</v>
          </cell>
          <cell r="F84">
            <v>2110</v>
          </cell>
          <cell r="G84" t="str">
            <v>Accounts Payable</v>
          </cell>
        </row>
        <row r="85">
          <cell r="C85" t="str">
            <v>2101006</v>
          </cell>
          <cell r="D85" t="str">
            <v>UNJSPF VALIDATION</v>
          </cell>
          <cell r="E85" t="str">
            <v>Mark</v>
          </cell>
          <cell r="F85">
            <v>2110</v>
          </cell>
          <cell r="G85" t="str">
            <v>Accounts Payable</v>
          </cell>
        </row>
        <row r="86">
          <cell r="C86" t="str">
            <v>2101007</v>
          </cell>
          <cell r="D86" t="str">
            <v>SALARIES &amp; ALLOWANCES OF STAFF PAID IN NON-CONVERTIBLE CURRENCY</v>
          </cell>
          <cell r="E86" t="str">
            <v>Mark</v>
          </cell>
          <cell r="F86">
            <v>2110</v>
          </cell>
          <cell r="G86" t="str">
            <v>Accounts Payable</v>
          </cell>
        </row>
        <row r="87">
          <cell r="C87" t="str">
            <v>2101009</v>
          </cell>
          <cell r="D87" t="str">
            <v>ACCRUED COMPENSATION CREDITS (CF. STAFF REGULATIONS APPENDIX "D")</v>
          </cell>
          <cell r="E87" t="str">
            <v>Mark</v>
          </cell>
          <cell r="F87">
            <v>2110</v>
          </cell>
          <cell r="G87" t="str">
            <v>Accounts Payable</v>
          </cell>
        </row>
        <row r="88">
          <cell r="C88" t="str">
            <v>2101010</v>
          </cell>
          <cell r="D88" t="str">
            <v>BLUE CROSS/ AETNA/ MAJOR MEDICAL PLAN</v>
          </cell>
          <cell r="E88" t="str">
            <v>Mark</v>
          </cell>
          <cell r="F88">
            <v>2110</v>
          </cell>
          <cell r="G88" t="str">
            <v>Accounts Payable</v>
          </cell>
        </row>
        <row r="89">
          <cell r="C89" t="str">
            <v>2101012</v>
          </cell>
          <cell r="D89" t="str">
            <v>DENTAL INSURANCE (GHI)</v>
          </cell>
          <cell r="E89" t="str">
            <v>Mark</v>
          </cell>
          <cell r="F89">
            <v>2110</v>
          </cell>
          <cell r="G89" t="str">
            <v>Accounts Payable</v>
          </cell>
        </row>
        <row r="90">
          <cell r="C90" t="str">
            <v>2101013</v>
          </cell>
          <cell r="D90" t="str">
            <v>WITHELD REPATRIATION GRANT</v>
          </cell>
          <cell r="E90" t="str">
            <v>Mark</v>
          </cell>
          <cell r="F90">
            <v>2110</v>
          </cell>
          <cell r="G90" t="str">
            <v>Accounts Payable</v>
          </cell>
        </row>
        <row r="91">
          <cell r="C91" t="str">
            <v>2101014</v>
          </cell>
          <cell r="D91" t="str">
            <v>BLUE CROSS/ AETNA/ MAJOR MEDICAL PLAN DENTAL</v>
          </cell>
          <cell r="E91" t="str">
            <v>Mark</v>
          </cell>
          <cell r="F91">
            <v>2110</v>
          </cell>
          <cell r="G91" t="str">
            <v>Accounts Payable</v>
          </cell>
        </row>
        <row r="92">
          <cell r="C92" t="str">
            <v>2101015</v>
          </cell>
          <cell r="D92" t="str">
            <v>UN STAFF UNION</v>
          </cell>
          <cell r="E92" t="str">
            <v>Mark</v>
          </cell>
          <cell r="F92">
            <v>2110</v>
          </cell>
          <cell r="G92" t="str">
            <v>Accounts Payable</v>
          </cell>
        </row>
        <row r="93">
          <cell r="C93" t="str">
            <v>2101016</v>
          </cell>
          <cell r="D93" t="str">
            <v>TERMINATION PAYMENT WITHHELD</v>
          </cell>
          <cell r="E93" t="str">
            <v>Mark</v>
          </cell>
          <cell r="F93">
            <v>2110</v>
          </cell>
          <cell r="G93" t="str">
            <v>Accounts Payable</v>
          </cell>
        </row>
        <row r="94">
          <cell r="C94" t="str">
            <v>2101020</v>
          </cell>
          <cell r="D94" t="str">
            <v>DEDUCTIONS FOR STAFF TRANSPORT</v>
          </cell>
          <cell r="E94" t="str">
            <v>Mark</v>
          </cell>
          <cell r="F94">
            <v>2110</v>
          </cell>
          <cell r="G94" t="str">
            <v>Accounts Payable</v>
          </cell>
        </row>
        <row r="95">
          <cell r="C95" t="str">
            <v>2101021</v>
          </cell>
          <cell r="D95" t="str">
            <v>ULTIMATE SECURITY</v>
          </cell>
          <cell r="E95" t="str">
            <v>Mark</v>
          </cell>
          <cell r="F95">
            <v>2110</v>
          </cell>
          <cell r="G95" t="str">
            <v>Accounts Payable</v>
          </cell>
        </row>
        <row r="96">
          <cell r="C96" t="str">
            <v>2101022</v>
          </cell>
          <cell r="D96" t="str">
            <v>DEDUCTIONS FOR NAIROBI LOCAL STAFF MEDICAL INSURANCE PLAN (MIP)</v>
          </cell>
          <cell r="E96" t="str">
            <v>Mark</v>
          </cell>
          <cell r="F96">
            <v>2110</v>
          </cell>
          <cell r="G96" t="str">
            <v>Accounts Payable</v>
          </cell>
        </row>
        <row r="97">
          <cell r="C97" t="str">
            <v>2101024</v>
          </cell>
          <cell r="D97" t="str">
            <v>ACCOUNTS PAYABLE</v>
          </cell>
          <cell r="E97" t="str">
            <v>Mark</v>
          </cell>
          <cell r="F97">
            <v>2110</v>
          </cell>
          <cell r="G97" t="str">
            <v>Accounts Payable</v>
          </cell>
        </row>
        <row r="98">
          <cell r="C98" t="str">
            <v>2101102</v>
          </cell>
          <cell r="D98" t="str">
            <v>ACCOUNTS PAYABLE</v>
          </cell>
          <cell r="E98" t="str">
            <v>Mark</v>
          </cell>
          <cell r="F98">
            <v>2110</v>
          </cell>
          <cell r="G98" t="str">
            <v>Accounts Payable</v>
          </cell>
        </row>
        <row r="99">
          <cell r="C99" t="str">
            <v>2102001</v>
          </cell>
          <cell r="D99" t="str">
            <v>ACCOUNTS PAYABLE NON-STAFF</v>
          </cell>
          <cell r="E99" t="str">
            <v>Mark</v>
          </cell>
          <cell r="F99">
            <v>2110</v>
          </cell>
          <cell r="G99" t="str">
            <v>Accounts Payable</v>
          </cell>
        </row>
        <row r="100">
          <cell r="C100" t="str">
            <v>2102022</v>
          </cell>
          <cell r="D100" t="str">
            <v>ACCOUNTS PAYABLE</v>
          </cell>
          <cell r="E100" t="str">
            <v>Mark</v>
          </cell>
          <cell r="F100">
            <v>2110</v>
          </cell>
          <cell r="G100" t="str">
            <v>Accounts Payable</v>
          </cell>
        </row>
        <row r="101">
          <cell r="C101" t="str">
            <v>2104001</v>
          </cell>
          <cell r="D101" t="str">
            <v>SUSPENSE</v>
          </cell>
          <cell r="E101" t="str">
            <v>Mark</v>
          </cell>
          <cell r="F101">
            <v>2110</v>
          </cell>
          <cell r="G101" t="str">
            <v>Accounts Payable</v>
          </cell>
        </row>
        <row r="102">
          <cell r="C102" t="str">
            <v>2107001</v>
          </cell>
          <cell r="D102" t="str">
            <v>SALARY ASSIGNMENTS</v>
          </cell>
          <cell r="E102" t="str">
            <v>Mark</v>
          </cell>
          <cell r="F102">
            <v>2110</v>
          </cell>
          <cell r="G102" t="str">
            <v>Accounts Payable</v>
          </cell>
        </row>
        <row r="103">
          <cell r="C103" t="str">
            <v>2107002</v>
          </cell>
          <cell r="D103" t="str">
            <v>ACCOUNTS PAYABLE</v>
          </cell>
          <cell r="E103" t="str">
            <v>Mark</v>
          </cell>
          <cell r="F103">
            <v>2110</v>
          </cell>
          <cell r="G103" t="str">
            <v>Accounts Payable</v>
          </cell>
        </row>
        <row r="104">
          <cell r="C104" t="str">
            <v>2201000</v>
          </cell>
          <cell r="D104" t="str">
            <v>OTHER LIABILITIES</v>
          </cell>
          <cell r="E104" t="str">
            <v>Gabriel</v>
          </cell>
          <cell r="F104">
            <v>1840</v>
          </cell>
          <cell r="G104" t="str">
            <v>Deferred Expenditures</v>
          </cell>
        </row>
        <row r="105">
          <cell r="C105" t="str">
            <v>2202000</v>
          </cell>
          <cell r="D105" t="str">
            <v>UNIDENTIFIED BANK DEPOSITS</v>
          </cell>
          <cell r="E105" t="str">
            <v>Gabriel</v>
          </cell>
          <cell r="F105">
            <v>1150</v>
          </cell>
          <cell r="G105" t="str">
            <v>Unapplied Deposits</v>
          </cell>
        </row>
        <row r="106">
          <cell r="C106" t="str">
            <v>2202002</v>
          </cell>
          <cell r="D106" t="str">
            <v>OTHER LIABILITIES</v>
          </cell>
          <cell r="E106" t="str">
            <v>Gabriel</v>
          </cell>
          <cell r="F106">
            <v>1840</v>
          </cell>
          <cell r="G106" t="str">
            <v>Deferred Expenditures</v>
          </cell>
        </row>
        <row r="107">
          <cell r="C107" t="str">
            <v>2203003</v>
          </cell>
          <cell r="D107" t="str">
            <v>OTHER LIABILITIES</v>
          </cell>
          <cell r="E107" t="str">
            <v>Gabriel</v>
          </cell>
          <cell r="F107">
            <v>1840</v>
          </cell>
          <cell r="G107" t="str">
            <v>Deferred Expenditures</v>
          </cell>
        </row>
        <row r="108">
          <cell r="C108" t="str">
            <v>2301001</v>
          </cell>
          <cell r="D108" t="str">
            <v>INTERFUND</v>
          </cell>
          <cell r="E108" t="str">
            <v>David</v>
          </cell>
          <cell r="F108">
            <v>1510</v>
          </cell>
          <cell r="G108" t="str">
            <v>Interfund</v>
          </cell>
        </row>
        <row r="109">
          <cell r="C109" t="str">
            <v>2304000</v>
          </cell>
          <cell r="D109" t="str">
            <v>INTERFUND</v>
          </cell>
          <cell r="E109" t="str">
            <v>David</v>
          </cell>
          <cell r="F109">
            <v>1510</v>
          </cell>
          <cell r="G109" t="str">
            <v>Interfund</v>
          </cell>
        </row>
        <row r="110">
          <cell r="C110" t="str">
            <v>2306000</v>
          </cell>
          <cell r="D110" t="str">
            <v>INTERFUND</v>
          </cell>
          <cell r="E110" t="str">
            <v>David</v>
          </cell>
          <cell r="F110">
            <v>1510</v>
          </cell>
          <cell r="G110" t="str">
            <v>Interfund</v>
          </cell>
        </row>
        <row r="111">
          <cell r="C111" t="str">
            <v>2311000</v>
          </cell>
          <cell r="D111" t="str">
            <v>INTERFUND</v>
          </cell>
          <cell r="E111" t="str">
            <v>David</v>
          </cell>
          <cell r="F111">
            <v>1510</v>
          </cell>
          <cell r="G111" t="str">
            <v>Interfund</v>
          </cell>
        </row>
        <row r="112">
          <cell r="C112" t="str">
            <v>2317000</v>
          </cell>
          <cell r="D112" t="str">
            <v>INTERFUND</v>
          </cell>
          <cell r="E112" t="str">
            <v>David</v>
          </cell>
          <cell r="F112">
            <v>1510</v>
          </cell>
          <cell r="G112" t="str">
            <v>Interfund</v>
          </cell>
        </row>
        <row r="113">
          <cell r="C113" t="str">
            <v>2318000</v>
          </cell>
          <cell r="D113" t="str">
            <v>INTERFUND</v>
          </cell>
          <cell r="E113" t="str">
            <v>David</v>
          </cell>
          <cell r="F113">
            <v>1510</v>
          </cell>
          <cell r="G113" t="str">
            <v>Interfund</v>
          </cell>
        </row>
        <row r="114">
          <cell r="C114" t="str">
            <v>2319000</v>
          </cell>
          <cell r="D114" t="str">
            <v>INTERFUND</v>
          </cell>
          <cell r="E114" t="str">
            <v>David</v>
          </cell>
          <cell r="F114">
            <v>1510</v>
          </cell>
          <cell r="G114" t="str">
            <v>Interfund</v>
          </cell>
        </row>
        <row r="115">
          <cell r="C115" t="str">
            <v>2320000</v>
          </cell>
          <cell r="D115" t="str">
            <v>INTERFUND</v>
          </cell>
          <cell r="E115" t="str">
            <v>David</v>
          </cell>
          <cell r="F115">
            <v>1510</v>
          </cell>
          <cell r="G115" t="str">
            <v>Interfund</v>
          </cell>
        </row>
        <row r="116">
          <cell r="C116" t="str">
            <v>2401000</v>
          </cell>
          <cell r="D116" t="str">
            <v>UNLIQUIDATED OBLIGATIONS</v>
          </cell>
          <cell r="E116" t="str">
            <v>David</v>
          </cell>
          <cell r="F116">
            <v>2510</v>
          </cell>
          <cell r="G116" t="str">
            <v>Reserve For Obligation</v>
          </cell>
        </row>
        <row r="117">
          <cell r="C117" t="str">
            <v>2401001</v>
          </cell>
          <cell r="D117" t="str">
            <v>UNLIQUIDATED OBLIGATIONS</v>
          </cell>
          <cell r="E117" t="str">
            <v>David</v>
          </cell>
          <cell r="F117">
            <v>2510</v>
          </cell>
          <cell r="G117" t="str">
            <v>Reserve For Obligation</v>
          </cell>
        </row>
        <row r="118">
          <cell r="C118" t="str">
            <v>2402000</v>
          </cell>
          <cell r="D118" t="str">
            <v>UNLIQUIDATED OBLIGATIONS</v>
          </cell>
          <cell r="E118" t="str">
            <v>David</v>
          </cell>
          <cell r="F118">
            <v>2510</v>
          </cell>
          <cell r="G118" t="str">
            <v>Reserve For Obligation</v>
          </cell>
        </row>
        <row r="119">
          <cell r="C119" t="str">
            <v>2402001</v>
          </cell>
          <cell r="D119" t="str">
            <v>UNLIQUIDATED OBLIGATIONS</v>
          </cell>
          <cell r="E119" t="str">
            <v>David</v>
          </cell>
          <cell r="F119">
            <v>2510</v>
          </cell>
          <cell r="G119" t="str">
            <v>Reserve For Obligation</v>
          </cell>
        </row>
        <row r="120">
          <cell r="C120" t="str">
            <v>2403000</v>
          </cell>
          <cell r="D120" t="str">
            <v>UNLIQUIDATED OBLIGATIONS</v>
          </cell>
          <cell r="E120" t="str">
            <v>David</v>
          </cell>
          <cell r="F120">
            <v>2510</v>
          </cell>
          <cell r="G120" t="str">
            <v>Reserve For Obligation</v>
          </cell>
        </row>
        <row r="121">
          <cell r="C121" t="str">
            <v>2404000</v>
          </cell>
          <cell r="D121" t="str">
            <v>UNLIQUIDATED OBLIGATIONS</v>
          </cell>
          <cell r="E121" t="str">
            <v>David</v>
          </cell>
          <cell r="F121">
            <v>2510</v>
          </cell>
          <cell r="G121" t="str">
            <v>Reserve For Obligation</v>
          </cell>
        </row>
        <row r="122">
          <cell r="C122" t="str">
            <v>2404001</v>
          </cell>
          <cell r="D122" t="str">
            <v>UNLIQUIDATED OBLIGATIONS</v>
          </cell>
          <cell r="E122" t="str">
            <v>David</v>
          </cell>
          <cell r="F122">
            <v>2510</v>
          </cell>
          <cell r="G122" t="str">
            <v>Reserve For Obligation</v>
          </cell>
        </row>
        <row r="123">
          <cell r="C123" t="str">
            <v>2405000</v>
          </cell>
          <cell r="D123" t="str">
            <v>UNLIQUIDATED OBLIGATIONS</v>
          </cell>
          <cell r="E123" t="str">
            <v>David</v>
          </cell>
          <cell r="F123">
            <v>2510</v>
          </cell>
          <cell r="G123" t="str">
            <v>Reserve For Obligation</v>
          </cell>
        </row>
        <row r="124">
          <cell r="C124" t="str">
            <v>2405001</v>
          </cell>
          <cell r="D124" t="str">
            <v>UNLIQUIDATED OBLIGATIONS</v>
          </cell>
          <cell r="E124" t="str">
            <v>David</v>
          </cell>
          <cell r="F124">
            <v>2510</v>
          </cell>
          <cell r="G124" t="str">
            <v>Reserve For Obligation</v>
          </cell>
        </row>
        <row r="125">
          <cell r="C125" t="str">
            <v>2407000</v>
          </cell>
          <cell r="D125" t="str">
            <v>UNLIQUIDATED OBLIGATIONS</v>
          </cell>
          <cell r="E125" t="str">
            <v>David</v>
          </cell>
          <cell r="F125">
            <v>2510</v>
          </cell>
          <cell r="G125" t="str">
            <v>Reserve For Obligation</v>
          </cell>
        </row>
        <row r="126">
          <cell r="C126" t="str">
            <v>2407001</v>
          </cell>
          <cell r="D126" t="str">
            <v>UNLIQUIDATED OBLIGATIONS</v>
          </cell>
          <cell r="E126" t="str">
            <v>David</v>
          </cell>
          <cell r="F126">
            <v>2510</v>
          </cell>
          <cell r="G126" t="str">
            <v>Reserve For Obligation</v>
          </cell>
        </row>
        <row r="127">
          <cell r="C127" t="str">
            <v>2408000</v>
          </cell>
          <cell r="D127" t="str">
            <v>UNLIQUIDATED OBLIGATIONS</v>
          </cell>
          <cell r="E127" t="str">
            <v>David</v>
          </cell>
          <cell r="F127">
            <v>2510</v>
          </cell>
          <cell r="G127" t="str">
            <v>Reserve For Obligation</v>
          </cell>
        </row>
        <row r="128">
          <cell r="C128" t="str">
            <v>2408001</v>
          </cell>
          <cell r="D128" t="str">
            <v>UNLIQUIDATED OBLIGATIONS</v>
          </cell>
          <cell r="E128" t="str">
            <v>David</v>
          </cell>
          <cell r="F128">
            <v>2510</v>
          </cell>
          <cell r="G128" t="str">
            <v>Reserve For Obligation</v>
          </cell>
        </row>
        <row r="129">
          <cell r="C129" t="str">
            <v>2409000</v>
          </cell>
          <cell r="D129" t="str">
            <v>UNLIQUIDATED OBLIGATIONS</v>
          </cell>
          <cell r="E129" t="str">
            <v>David</v>
          </cell>
          <cell r="F129">
            <v>2510</v>
          </cell>
          <cell r="G129" t="str">
            <v>Reserve For Obligation</v>
          </cell>
        </row>
        <row r="130">
          <cell r="C130" t="str">
            <v>2409001</v>
          </cell>
          <cell r="D130" t="str">
            <v>UNLIQUIDATED OBLIGATIONS</v>
          </cell>
          <cell r="E130" t="str">
            <v>David</v>
          </cell>
          <cell r="F130">
            <v>2510</v>
          </cell>
          <cell r="G130" t="str">
            <v>Reserve For Obligation</v>
          </cell>
        </row>
        <row r="131">
          <cell r="C131" t="str">
            <v>2410000</v>
          </cell>
          <cell r="D131" t="str">
            <v>UNLIQUIDATED OBLIGATIONS</v>
          </cell>
          <cell r="E131" t="str">
            <v>David</v>
          </cell>
          <cell r="F131">
            <v>2510</v>
          </cell>
          <cell r="G131" t="str">
            <v>Reserve For Obligation</v>
          </cell>
        </row>
        <row r="132">
          <cell r="C132" t="str">
            <v>2410001</v>
          </cell>
          <cell r="D132" t="str">
            <v>UNLIQUIDATED OBLIGATIONS</v>
          </cell>
          <cell r="E132" t="str">
            <v>David</v>
          </cell>
          <cell r="F132">
            <v>2510</v>
          </cell>
          <cell r="G132" t="str">
            <v>Reserve For Obligation</v>
          </cell>
        </row>
        <row r="133">
          <cell r="C133" t="str">
            <v>2411000</v>
          </cell>
          <cell r="D133" t="str">
            <v>UNLIQUIDATED OBLIGATIONS</v>
          </cell>
          <cell r="E133" t="str">
            <v>David</v>
          </cell>
          <cell r="F133">
            <v>2510</v>
          </cell>
          <cell r="G133" t="str">
            <v>Reserve For Obligation</v>
          </cell>
        </row>
        <row r="134">
          <cell r="C134" t="str">
            <v>2411001</v>
          </cell>
          <cell r="D134" t="str">
            <v>UNLIQUIDATED OBLIGATIONS</v>
          </cell>
          <cell r="E134" t="str">
            <v>David</v>
          </cell>
          <cell r="F134">
            <v>2510</v>
          </cell>
          <cell r="G134" t="str">
            <v>Reserve For Obligation</v>
          </cell>
        </row>
        <row r="135">
          <cell r="C135" t="str">
            <v>2415000</v>
          </cell>
          <cell r="D135" t="str">
            <v>UNLIQUIDATED OBLIGATIONS</v>
          </cell>
          <cell r="E135" t="str">
            <v>David</v>
          </cell>
          <cell r="F135">
            <v>2510</v>
          </cell>
          <cell r="G135" t="str">
            <v>Reserve For Obligation</v>
          </cell>
        </row>
        <row r="136">
          <cell r="C136" t="str">
            <v>2415001</v>
          </cell>
          <cell r="D136" t="str">
            <v>UNLIQUIDATED OBLIGATIONS</v>
          </cell>
          <cell r="E136" t="str">
            <v>David</v>
          </cell>
          <cell r="F136">
            <v>2510</v>
          </cell>
          <cell r="G136" t="str">
            <v>Reserve For Obligation</v>
          </cell>
        </row>
        <row r="137">
          <cell r="C137" t="str">
            <v>2430000</v>
          </cell>
          <cell r="D137" t="str">
            <v>UNLIQUIDATED OBLIGATIONS</v>
          </cell>
          <cell r="E137" t="str">
            <v>David</v>
          </cell>
          <cell r="F137">
            <v>2510</v>
          </cell>
          <cell r="G137" t="str">
            <v>Reserve For Obligation</v>
          </cell>
        </row>
        <row r="138">
          <cell r="C138" t="str">
            <v>2430001</v>
          </cell>
          <cell r="D138" t="str">
            <v>UNLIQUIDATED OBLIGATIONS</v>
          </cell>
          <cell r="E138" t="str">
            <v>David</v>
          </cell>
          <cell r="F138">
            <v>2510</v>
          </cell>
          <cell r="G138" t="str">
            <v>Reserve For Obligation</v>
          </cell>
        </row>
        <row r="139">
          <cell r="C139" t="str">
            <v>2605CCC</v>
          </cell>
          <cell r="D139" t="str">
            <v>PROVISIONS</v>
          </cell>
          <cell r="E139" t="str">
            <v>Tarun</v>
          </cell>
          <cell r="F139">
            <v>1840</v>
          </cell>
          <cell r="G139" t="str">
            <v>Deferred Expenditures</v>
          </cell>
        </row>
        <row r="140">
          <cell r="C140" t="str">
            <v>2606CCC</v>
          </cell>
          <cell r="D140" t="str">
            <v>PROVISIONS</v>
          </cell>
          <cell r="E140" t="str">
            <v>Tarun</v>
          </cell>
          <cell r="F140">
            <v>1840</v>
          </cell>
          <cell r="G140" t="str">
            <v>Deferred Expenditures</v>
          </cell>
        </row>
        <row r="141">
          <cell r="C141" t="str">
            <v>2608001</v>
          </cell>
          <cell r="D141" t="str">
            <v>PROVISIONS</v>
          </cell>
          <cell r="E141" t="str">
            <v>Tarun</v>
          </cell>
          <cell r="F141">
            <v>1840</v>
          </cell>
          <cell r="G141" t="str">
            <v>Deferred Expenditures</v>
          </cell>
        </row>
        <row r="142">
          <cell r="C142" t="str">
            <v>2608002</v>
          </cell>
          <cell r="D142" t="str">
            <v>PROVISIONS</v>
          </cell>
          <cell r="E142" t="str">
            <v>Tarun</v>
          </cell>
          <cell r="F142">
            <v>1840</v>
          </cell>
          <cell r="G142" t="str">
            <v>Deferred Expenditures</v>
          </cell>
        </row>
        <row r="143">
          <cell r="C143" t="str">
            <v>2608003</v>
          </cell>
          <cell r="D143" t="str">
            <v>PROVISIONS</v>
          </cell>
          <cell r="E143" t="str">
            <v>Tarun</v>
          </cell>
          <cell r="F143">
            <v>1840</v>
          </cell>
          <cell r="G143" t="str">
            <v>Deferred Expenditures</v>
          </cell>
        </row>
        <row r="144">
          <cell r="C144" t="str">
            <v>2701000</v>
          </cell>
          <cell r="D144" t="str">
            <v>REPATRIATION GRANT PROVISION</v>
          </cell>
          <cell r="E144" t="str">
            <v>Tarun</v>
          </cell>
          <cell r="F144">
            <v>2314</v>
          </cell>
          <cell r="G144" t="str">
            <v>Deferred Payable - Repatriation Grant</v>
          </cell>
        </row>
        <row r="145">
          <cell r="C145" t="str">
            <v>2990000</v>
          </cell>
          <cell r="D145" t="str">
            <v>INTERFUND</v>
          </cell>
          <cell r="E145" t="str">
            <v>David</v>
          </cell>
          <cell r="F145">
            <v>1510</v>
          </cell>
          <cell r="G145" t="str">
            <v>Interfund</v>
          </cell>
        </row>
        <row r="146">
          <cell r="C146" t="str">
            <v>3001000</v>
          </cell>
          <cell r="D146" t="str">
            <v>CLEARING ACCOUNTS</v>
          </cell>
          <cell r="E146" t="str">
            <v>Gabriel</v>
          </cell>
          <cell r="F146">
            <v>2950</v>
          </cell>
          <cell r="G146" t="str">
            <v>Disbursement Clearing</v>
          </cell>
        </row>
        <row r="147">
          <cell r="C147" t="str">
            <v>3001001</v>
          </cell>
          <cell r="D147" t="str">
            <v>PAYROLL CLEARING ACCOUNTS</v>
          </cell>
          <cell r="E147" t="str">
            <v>Philip</v>
          </cell>
          <cell r="F147">
            <v>2910</v>
          </cell>
          <cell r="G147" t="str">
            <v>Payroll Clearing - Advance Recoveries</v>
          </cell>
        </row>
        <row r="148">
          <cell r="C148" t="str">
            <v>3002001</v>
          </cell>
          <cell r="D148" t="str">
            <v>CLEARING ACCOUNTS</v>
          </cell>
          <cell r="E148" t="str">
            <v>Philip</v>
          </cell>
          <cell r="F148">
            <v>2920</v>
          </cell>
          <cell r="G148" t="str">
            <v>Payroll Clearing - Salary Adjustment</v>
          </cell>
        </row>
        <row r="149">
          <cell r="C149" t="str">
            <v>3002002</v>
          </cell>
          <cell r="D149" t="str">
            <v>CLEARING ACCOUNTS</v>
          </cell>
          <cell r="E149" t="str">
            <v>Philip</v>
          </cell>
          <cell r="F149">
            <v>2930</v>
          </cell>
          <cell r="G149" t="str">
            <v>Payroll Clearing - Salary Assignment</v>
          </cell>
        </row>
        <row r="150">
          <cell r="C150" t="str">
            <v>3002005</v>
          </cell>
          <cell r="D150" t="str">
            <v>CLEARING ACCOUNTS</v>
          </cell>
          <cell r="E150" t="str">
            <v>Philip</v>
          </cell>
          <cell r="F150">
            <v>2940</v>
          </cell>
          <cell r="G150" t="str">
            <v>Payroll Clearing - Payroll Voucher</v>
          </cell>
        </row>
        <row r="151">
          <cell r="C151" t="str">
            <v>3002006</v>
          </cell>
          <cell r="D151" t="str">
            <v>CLEARING ACCOUNTS</v>
          </cell>
          <cell r="E151" t="str">
            <v>Tarun</v>
          </cell>
          <cell r="F151">
            <v>2950</v>
          </cell>
          <cell r="G151" t="str">
            <v>Disbursement Clearing</v>
          </cell>
        </row>
        <row r="152">
          <cell r="C152" t="str">
            <v>3002022</v>
          </cell>
          <cell r="D152" t="str">
            <v>CLEARING ACCOUNTS</v>
          </cell>
          <cell r="E152" t="str">
            <v>Philip</v>
          </cell>
          <cell r="F152">
            <v>2940</v>
          </cell>
          <cell r="G152" t="str">
            <v>Payroll Clearing - Payroll Voucher</v>
          </cell>
        </row>
        <row r="153">
          <cell r="C153" t="str">
            <v>3101001</v>
          </cell>
          <cell r="D153" t="str">
            <v>UNON/UNEP</v>
          </cell>
          <cell r="E153" t="str">
            <v>Mark</v>
          </cell>
          <cell r="F153">
            <v>2110</v>
          </cell>
          <cell r="G153" t="str">
            <v>Accounts Payable</v>
          </cell>
        </row>
        <row r="154">
          <cell r="C154" t="str">
            <v>3101002</v>
          </cell>
          <cell r="D154" t="str">
            <v>UNON/UNEP</v>
          </cell>
          <cell r="E154" t="str">
            <v>Mark</v>
          </cell>
          <cell r="F154">
            <v>2110</v>
          </cell>
          <cell r="G154" t="str">
            <v>Accounts Payable</v>
          </cell>
        </row>
        <row r="155">
          <cell r="C155" t="str">
            <v>3101003</v>
          </cell>
          <cell r="D155" t="str">
            <v>UNON/UNEP</v>
          </cell>
          <cell r="E155" t="str">
            <v>Mark</v>
          </cell>
          <cell r="F155">
            <v>2110</v>
          </cell>
          <cell r="G155" t="str">
            <v>Accounts Payable</v>
          </cell>
        </row>
        <row r="156">
          <cell r="C156" t="str">
            <v>3199000</v>
          </cell>
          <cell r="D156" t="str">
            <v>UNON/UNEP</v>
          </cell>
          <cell r="E156" t="str">
            <v>Mark</v>
          </cell>
          <cell r="F156">
            <v>2110</v>
          </cell>
          <cell r="G156" t="str">
            <v>Accounts Payable</v>
          </cell>
        </row>
        <row r="157">
          <cell r="C157" t="str">
            <v>3201CCC</v>
          </cell>
          <cell r="D157" t="str">
            <v>JPO Balances</v>
          </cell>
          <cell r="E157" t="str">
            <v>Yuko</v>
          </cell>
          <cell r="F157">
            <v>3110</v>
          </cell>
          <cell r="G157" t="str">
            <v>Cumulative Surplus</v>
          </cell>
        </row>
        <row r="158">
          <cell r="C158" t="str">
            <v>3202CCC</v>
          </cell>
          <cell r="D158" t="str">
            <v>UNDP</v>
          </cell>
          <cell r="E158" t="str">
            <v>Yuko</v>
          </cell>
          <cell r="F158">
            <v>2110</v>
          </cell>
          <cell r="G158" t="str">
            <v>Accounts Payable</v>
          </cell>
        </row>
        <row r="159">
          <cell r="C159" t="str">
            <v>3205000</v>
          </cell>
          <cell r="D159" t="str">
            <v>UNDP</v>
          </cell>
          <cell r="E159" t="str">
            <v>Yuko</v>
          </cell>
          <cell r="F159">
            <v>2110</v>
          </cell>
          <cell r="G159" t="str">
            <v>Accounts Payable</v>
          </cell>
        </row>
        <row r="160">
          <cell r="C160" t="str">
            <v>3208000</v>
          </cell>
          <cell r="D160" t="str">
            <v>UNDP SP Fund Balance</v>
          </cell>
          <cell r="E160" t="str">
            <v>Yuko</v>
          </cell>
          <cell r="F160">
            <v>3110</v>
          </cell>
          <cell r="G160" t="str">
            <v>Cumulative Surplus</v>
          </cell>
        </row>
        <row r="161">
          <cell r="C161" t="str">
            <v>3209000</v>
          </cell>
          <cell r="D161" t="str">
            <v>UNDP ST Fund Balance</v>
          </cell>
          <cell r="E161" t="str">
            <v>Yuko</v>
          </cell>
          <cell r="F161">
            <v>3110</v>
          </cell>
          <cell r="G161" t="str">
            <v>Cumulative Surplus</v>
          </cell>
        </row>
        <row r="162">
          <cell r="C162" t="str">
            <v>3210000</v>
          </cell>
          <cell r="D162" t="str">
            <v>UNDP OFS Fund Balance</v>
          </cell>
          <cell r="E162" t="str">
            <v>Yuko</v>
          </cell>
          <cell r="F162">
            <v>2410</v>
          </cell>
          <cell r="G162" t="str">
            <v>Project Clearing - Opening Balance</v>
          </cell>
        </row>
        <row r="163">
          <cell r="C163" t="str">
            <v>3211000</v>
          </cell>
          <cell r="D163" t="str">
            <v>Non Earmarked Fund Balance</v>
          </cell>
          <cell r="E163" t="str">
            <v>Yuko</v>
          </cell>
          <cell r="F163">
            <v>2410</v>
          </cell>
          <cell r="G163" t="str">
            <v>Project Clearing - Opening Balance</v>
          </cell>
        </row>
        <row r="164">
          <cell r="C164" t="str">
            <v>3211CCC</v>
          </cell>
          <cell r="D164" t="str">
            <v>Earmarked Fund Balance</v>
          </cell>
          <cell r="E164" t="str">
            <v>Yuko</v>
          </cell>
          <cell r="F164">
            <v>2410</v>
          </cell>
          <cell r="G164" t="str">
            <v>Project Clearing - Opening Balance</v>
          </cell>
        </row>
        <row r="165">
          <cell r="C165" t="str">
            <v>3217000</v>
          </cell>
          <cell r="D165" t="str">
            <v>UNDP</v>
          </cell>
          <cell r="E165" t="str">
            <v>Yuko</v>
          </cell>
          <cell r="F165">
            <v>2110</v>
          </cell>
          <cell r="G165" t="str">
            <v>Accounts Payable</v>
          </cell>
        </row>
        <row r="166">
          <cell r="C166" t="str">
            <v>3220000</v>
          </cell>
          <cell r="D166" t="str">
            <v>UNDP</v>
          </cell>
          <cell r="E166" t="str">
            <v>Yuko</v>
          </cell>
          <cell r="F166">
            <v>2110</v>
          </cell>
          <cell r="G166" t="str">
            <v>Accounts Payable</v>
          </cell>
        </row>
        <row r="167">
          <cell r="C167" t="str">
            <v>3224000</v>
          </cell>
          <cell r="D167" t="str">
            <v>UNDP IOVs</v>
          </cell>
          <cell r="E167" t="str">
            <v>Yuko</v>
          </cell>
          <cell r="F167">
            <v>2412</v>
          </cell>
          <cell r="G167" t="str">
            <v>Project Clearing - UNDP Charges</v>
          </cell>
        </row>
        <row r="168">
          <cell r="C168">
            <v>3229000</v>
          </cell>
          <cell r="D168" t="str">
            <v>UNDP Other Charges</v>
          </cell>
          <cell r="E168" t="str">
            <v>Yuko</v>
          </cell>
          <cell r="F168">
            <v>2413</v>
          </cell>
          <cell r="G168" t="str">
            <v>Project Clearing - Other Charges</v>
          </cell>
        </row>
        <row r="169">
          <cell r="C169">
            <v>3230000</v>
          </cell>
          <cell r="D169" t="str">
            <v>UNDP Government Contributions</v>
          </cell>
          <cell r="E169" t="str">
            <v>Yuko</v>
          </cell>
          <cell r="G169" t="e">
            <v>#N/A</v>
          </cell>
        </row>
        <row r="170">
          <cell r="C170">
            <v>3240000</v>
          </cell>
          <cell r="D170" t="str">
            <v>UNDP Agency Billing</v>
          </cell>
          <cell r="E170" t="str">
            <v>Yuko</v>
          </cell>
          <cell r="F170">
            <v>2414</v>
          </cell>
          <cell r="G170" t="str">
            <v>Project Clearing - Agency Billings</v>
          </cell>
        </row>
        <row r="171">
          <cell r="C171">
            <v>3250000</v>
          </cell>
          <cell r="D171" t="str">
            <v>UNDP Associated Agencies</v>
          </cell>
          <cell r="E171" t="str">
            <v>Yuko</v>
          </cell>
          <cell r="F171">
            <v>2415</v>
          </cell>
          <cell r="G171" t="str">
            <v>Project Clearing - Expenditures Incurred by Associate Agencies</v>
          </cell>
        </row>
        <row r="172">
          <cell r="C172" t="str">
            <v>3270000</v>
          </cell>
          <cell r="D172" t="str">
            <v>UNDP Remittances</v>
          </cell>
          <cell r="E172" t="str">
            <v>Yuko</v>
          </cell>
          <cell r="F172">
            <v>2411</v>
          </cell>
          <cell r="G172" t="str">
            <v>Project Clearing - Direct Cash Remittances</v>
          </cell>
        </row>
        <row r="173">
          <cell r="C173" t="str">
            <v>3270001</v>
          </cell>
          <cell r="D173" t="str">
            <v>UNDP Remittances</v>
          </cell>
          <cell r="E173" t="str">
            <v>Yuko</v>
          </cell>
          <cell r="F173">
            <v>2411</v>
          </cell>
          <cell r="G173" t="str">
            <v>Project Clearing - Direct Cash Remittances</v>
          </cell>
        </row>
        <row r="174">
          <cell r="C174" t="str">
            <v>3290000</v>
          </cell>
          <cell r="D174" t="str">
            <v>UNDP Prior Year Adjustments</v>
          </cell>
          <cell r="E174" t="str">
            <v>Yuko</v>
          </cell>
          <cell r="F174">
            <v>2413</v>
          </cell>
          <cell r="G174" t="str">
            <v>Project Clearing - Other Charges</v>
          </cell>
        </row>
        <row r="175">
          <cell r="C175" t="str">
            <v>3301002</v>
          </cell>
          <cell r="D175" t="str">
            <v>Fund Balance XD</v>
          </cell>
          <cell r="E175" t="str">
            <v>Yuko</v>
          </cell>
          <cell r="F175">
            <v>3110</v>
          </cell>
          <cell r="G175" t="str">
            <v>Cumulative Surplus</v>
          </cell>
        </row>
        <row r="176">
          <cell r="C176" t="str">
            <v>3301003</v>
          </cell>
          <cell r="D176" t="str">
            <v>Fund Balance XD</v>
          </cell>
          <cell r="E176" t="str">
            <v>Yuko</v>
          </cell>
          <cell r="F176">
            <v>3110</v>
          </cell>
          <cell r="G176" t="str">
            <v>Cumulative Surplus</v>
          </cell>
        </row>
        <row r="177">
          <cell r="C177" t="str">
            <v>3301004</v>
          </cell>
          <cell r="D177" t="str">
            <v>Fund Balance XD</v>
          </cell>
          <cell r="E177" t="str">
            <v>Yuko</v>
          </cell>
          <cell r="F177">
            <v>3110</v>
          </cell>
          <cell r="G177" t="str">
            <v>Cumulative Surplus</v>
          </cell>
        </row>
        <row r="178">
          <cell r="C178" t="str">
            <v>3301005</v>
          </cell>
          <cell r="D178" t="str">
            <v>Fund Balance XD</v>
          </cell>
          <cell r="E178" t="str">
            <v>Yuko</v>
          </cell>
          <cell r="F178">
            <v>3110</v>
          </cell>
          <cell r="G178" t="str">
            <v>Cumulative Surplus</v>
          </cell>
        </row>
        <row r="179">
          <cell r="C179" t="str">
            <v>3301006</v>
          </cell>
          <cell r="D179" t="str">
            <v>Fund Balance XD</v>
          </cell>
          <cell r="E179" t="str">
            <v>Yuko</v>
          </cell>
          <cell r="F179">
            <v>3110</v>
          </cell>
          <cell r="G179" t="str">
            <v>Cumulative Surplus</v>
          </cell>
        </row>
        <row r="180">
          <cell r="C180" t="str">
            <v>3301007</v>
          </cell>
          <cell r="D180" t="str">
            <v>Fund Balance XD</v>
          </cell>
          <cell r="E180" t="str">
            <v>Yuko</v>
          </cell>
          <cell r="F180">
            <v>3110</v>
          </cell>
          <cell r="G180" t="str">
            <v>Cumulative Surplus</v>
          </cell>
        </row>
        <row r="181">
          <cell r="C181" t="str">
            <v>3301008</v>
          </cell>
          <cell r="D181" t="str">
            <v>Fund Balance XD</v>
          </cell>
          <cell r="E181" t="str">
            <v>Yuko</v>
          </cell>
          <cell r="F181">
            <v>3110</v>
          </cell>
          <cell r="G181" t="str">
            <v>Cumulative Surplus</v>
          </cell>
        </row>
        <row r="182">
          <cell r="C182" t="str">
            <v>3302003</v>
          </cell>
          <cell r="D182" t="str">
            <v>Fund Balance</v>
          </cell>
          <cell r="E182" t="str">
            <v>Yuko</v>
          </cell>
          <cell r="F182">
            <v>3110</v>
          </cell>
          <cell r="G182" t="str">
            <v>Cumulative Surplus</v>
          </cell>
        </row>
        <row r="183">
          <cell r="C183" t="str">
            <v>3303001</v>
          </cell>
          <cell r="D183" t="str">
            <v>Fund Balance EV</v>
          </cell>
          <cell r="E183" t="str">
            <v>Yuko</v>
          </cell>
          <cell r="F183">
            <v>3110</v>
          </cell>
          <cell r="G183" t="str">
            <v>Cumulative Surplus</v>
          </cell>
        </row>
        <row r="184">
          <cell r="C184" t="str">
            <v>3303009</v>
          </cell>
          <cell r="D184" t="str">
            <v xml:space="preserve">Fund Balance </v>
          </cell>
          <cell r="E184" t="str">
            <v>Yuko</v>
          </cell>
          <cell r="F184">
            <v>3110</v>
          </cell>
          <cell r="G184" t="str">
            <v>Cumulative Surplus</v>
          </cell>
        </row>
        <row r="185">
          <cell r="C185" t="str">
            <v>3303010</v>
          </cell>
          <cell r="D185" t="str">
            <v>Fund Balance</v>
          </cell>
          <cell r="E185" t="str">
            <v>Yuko</v>
          </cell>
          <cell r="F185">
            <v>3110</v>
          </cell>
          <cell r="G185" t="str">
            <v>Cumulative Surplus</v>
          </cell>
        </row>
        <row r="186">
          <cell r="C186" t="str">
            <v>3304001</v>
          </cell>
          <cell r="D186" t="str">
            <v>Fund Balance</v>
          </cell>
          <cell r="E186" t="str">
            <v>Yuko</v>
          </cell>
          <cell r="F186">
            <v>3110</v>
          </cell>
          <cell r="G186" t="str">
            <v>Cumulative Surplus</v>
          </cell>
        </row>
        <row r="187">
          <cell r="C187" t="str">
            <v>3304002</v>
          </cell>
          <cell r="D187" t="str">
            <v>Fund Balance</v>
          </cell>
          <cell r="E187" t="str">
            <v>Yuko</v>
          </cell>
          <cell r="F187">
            <v>3110</v>
          </cell>
          <cell r="G187" t="str">
            <v>Cumulative Surplus</v>
          </cell>
        </row>
        <row r="188">
          <cell r="C188" t="str">
            <v>3304003</v>
          </cell>
          <cell r="D188" t="str">
            <v>Fund Balance</v>
          </cell>
          <cell r="E188" t="str">
            <v>Yuko</v>
          </cell>
          <cell r="F188">
            <v>3110</v>
          </cell>
          <cell r="G188" t="str">
            <v>Cumulative Surplus</v>
          </cell>
        </row>
        <row r="189">
          <cell r="C189" t="str">
            <v>3304004</v>
          </cell>
          <cell r="D189" t="str">
            <v>Fund Balance</v>
          </cell>
          <cell r="E189" t="str">
            <v>Yuko</v>
          </cell>
          <cell r="F189">
            <v>3110</v>
          </cell>
          <cell r="G189" t="str">
            <v>Cumulative Surplus</v>
          </cell>
        </row>
        <row r="190">
          <cell r="C190" t="str">
            <v>3304005</v>
          </cell>
          <cell r="D190" t="str">
            <v>Fund Balance</v>
          </cell>
          <cell r="E190" t="str">
            <v>Yuko</v>
          </cell>
          <cell r="F190">
            <v>3110</v>
          </cell>
          <cell r="G190" t="str">
            <v>Cumulative Surplus</v>
          </cell>
        </row>
        <row r="191">
          <cell r="C191" t="str">
            <v>3304006</v>
          </cell>
          <cell r="D191" t="str">
            <v>Fund Balance</v>
          </cell>
          <cell r="E191" t="str">
            <v>Yuko</v>
          </cell>
          <cell r="F191">
            <v>3110</v>
          </cell>
          <cell r="G191" t="str">
            <v>Cumulative Surplus</v>
          </cell>
        </row>
        <row r="192">
          <cell r="C192" t="str">
            <v>3304007</v>
          </cell>
          <cell r="D192" t="str">
            <v>Fund Balance</v>
          </cell>
          <cell r="E192" t="str">
            <v>Yuko</v>
          </cell>
          <cell r="F192">
            <v>3110</v>
          </cell>
          <cell r="G192" t="str">
            <v>Cumulative Surplus</v>
          </cell>
        </row>
        <row r="193">
          <cell r="C193" t="str">
            <v>3304008</v>
          </cell>
          <cell r="D193" t="str">
            <v>Fund Balance</v>
          </cell>
          <cell r="E193" t="str">
            <v>Yuko</v>
          </cell>
          <cell r="F193">
            <v>3110</v>
          </cell>
          <cell r="G193" t="str">
            <v>Cumulative Surplus</v>
          </cell>
        </row>
        <row r="194">
          <cell r="C194" t="str">
            <v>3304009</v>
          </cell>
          <cell r="D194" t="str">
            <v>Fund Balance</v>
          </cell>
          <cell r="E194" t="str">
            <v>Yuko</v>
          </cell>
          <cell r="F194">
            <v>3110</v>
          </cell>
          <cell r="G194" t="str">
            <v>Cumulative Surplus</v>
          </cell>
        </row>
        <row r="195">
          <cell r="C195" t="str">
            <v>3304010</v>
          </cell>
          <cell r="D195" t="str">
            <v>Fund Balance</v>
          </cell>
          <cell r="E195" t="str">
            <v>Yuko</v>
          </cell>
          <cell r="F195">
            <v>3110</v>
          </cell>
          <cell r="G195" t="str">
            <v>Cumulative Surplus</v>
          </cell>
        </row>
        <row r="196">
          <cell r="C196" t="str">
            <v>3304011</v>
          </cell>
          <cell r="D196" t="str">
            <v>Fund Balance</v>
          </cell>
          <cell r="E196" t="str">
            <v>Yuko</v>
          </cell>
          <cell r="F196">
            <v>3110</v>
          </cell>
          <cell r="G196" t="str">
            <v>Cumulative Surplus</v>
          </cell>
        </row>
        <row r="197">
          <cell r="C197" t="str">
            <v>3308000</v>
          </cell>
          <cell r="D197" t="str">
            <v>Fund Balance</v>
          </cell>
          <cell r="E197" t="str">
            <v>Yuko</v>
          </cell>
          <cell r="F197">
            <v>3110</v>
          </cell>
          <cell r="G197" t="str">
            <v>Cumulative Surplus</v>
          </cell>
        </row>
        <row r="198">
          <cell r="C198" t="str">
            <v>3310000</v>
          </cell>
          <cell r="D198" t="str">
            <v>Fund Balance</v>
          </cell>
          <cell r="E198" t="str">
            <v>Yuko</v>
          </cell>
          <cell r="F198">
            <v>3110</v>
          </cell>
          <cell r="G198" t="str">
            <v>Cumulative Surplus</v>
          </cell>
        </row>
        <row r="199">
          <cell r="C199" t="str">
            <v>3401001</v>
          </cell>
          <cell r="D199" t="str">
            <v>IOV UNHQ</v>
          </cell>
          <cell r="E199" t="str">
            <v>Gabriel</v>
          </cell>
          <cell r="F199">
            <v>1890</v>
          </cell>
          <cell r="G199" t="str">
            <v>IOV Clearing</v>
          </cell>
        </row>
        <row r="200">
          <cell r="C200" t="str">
            <v>3411000</v>
          </cell>
          <cell r="D200" t="str">
            <v>IOV UNHQ</v>
          </cell>
          <cell r="E200" t="str">
            <v>Gabriel</v>
          </cell>
          <cell r="F200">
            <v>1890</v>
          </cell>
          <cell r="G200" t="str">
            <v>IOV Clearing</v>
          </cell>
        </row>
        <row r="201">
          <cell r="C201" t="str">
            <v>3411001</v>
          </cell>
          <cell r="D201" t="str">
            <v>IOV UNHQ</v>
          </cell>
          <cell r="E201" t="str">
            <v>Gabriel</v>
          </cell>
          <cell r="F201">
            <v>1890</v>
          </cell>
          <cell r="G201" t="str">
            <v>IOV Clearing</v>
          </cell>
        </row>
        <row r="202">
          <cell r="C202" t="str">
            <v>3411010</v>
          </cell>
          <cell r="D202" t="str">
            <v>IOV UNHQ</v>
          </cell>
          <cell r="E202" t="str">
            <v>Gabriel</v>
          </cell>
          <cell r="F202">
            <v>1890</v>
          </cell>
          <cell r="G202" t="str">
            <v>IOV Clearing</v>
          </cell>
        </row>
        <row r="203">
          <cell r="C203" t="str">
            <v>3411054</v>
          </cell>
          <cell r="D203" t="str">
            <v>IOV UNHQ</v>
          </cell>
          <cell r="E203" t="str">
            <v>Gabriel</v>
          </cell>
          <cell r="F203">
            <v>1890</v>
          </cell>
          <cell r="G203" t="str">
            <v>IOV Clearing</v>
          </cell>
        </row>
        <row r="204">
          <cell r="C204" t="str">
            <v>3411056</v>
          </cell>
          <cell r="D204" t="str">
            <v>IOV UNHQ</v>
          </cell>
          <cell r="E204" t="str">
            <v>Gabriel</v>
          </cell>
          <cell r="F204">
            <v>1890</v>
          </cell>
          <cell r="G204" t="str">
            <v>IOV Clearing</v>
          </cell>
        </row>
        <row r="205">
          <cell r="C205" t="str">
            <v>3411102</v>
          </cell>
          <cell r="D205" t="str">
            <v>IOV UNHQ</v>
          </cell>
          <cell r="E205" t="str">
            <v>Gabriel</v>
          </cell>
          <cell r="F205">
            <v>1890</v>
          </cell>
          <cell r="G205" t="str">
            <v>IOV Clearing</v>
          </cell>
        </row>
        <row r="206">
          <cell r="C206" t="str">
            <v>3411152</v>
          </cell>
          <cell r="D206" t="str">
            <v>IOV UNHQ</v>
          </cell>
          <cell r="E206" t="str">
            <v>Gabriel</v>
          </cell>
          <cell r="F206">
            <v>1890</v>
          </cell>
          <cell r="G206" t="str">
            <v>IOV Clearing</v>
          </cell>
        </row>
        <row r="207">
          <cell r="C207" t="str">
            <v>3411154</v>
          </cell>
          <cell r="D207" t="str">
            <v>IOV UNHQ</v>
          </cell>
          <cell r="E207" t="str">
            <v>Gabriel</v>
          </cell>
          <cell r="F207">
            <v>1890</v>
          </cell>
          <cell r="G207" t="str">
            <v>IOV Clearing</v>
          </cell>
        </row>
        <row r="208">
          <cell r="C208" t="str">
            <v>3411156</v>
          </cell>
          <cell r="D208" t="str">
            <v>IOV UNHQ</v>
          </cell>
          <cell r="E208" t="str">
            <v>Gabriel</v>
          </cell>
          <cell r="F208">
            <v>1890</v>
          </cell>
          <cell r="G208" t="str">
            <v>IOV Clearing</v>
          </cell>
        </row>
        <row r="209">
          <cell r="C209" t="str">
            <v>3411251</v>
          </cell>
          <cell r="D209" t="str">
            <v>IOV UNHQ</v>
          </cell>
          <cell r="E209" t="str">
            <v>Gabriel</v>
          </cell>
          <cell r="F209">
            <v>1890</v>
          </cell>
          <cell r="G209" t="str">
            <v>IOV Clearing</v>
          </cell>
        </row>
        <row r="210">
          <cell r="C210" t="str">
            <v>3411254</v>
          </cell>
          <cell r="D210" t="str">
            <v>IOV UNHQ</v>
          </cell>
          <cell r="E210" t="str">
            <v>Gabriel</v>
          </cell>
          <cell r="F210">
            <v>1890</v>
          </cell>
          <cell r="G210" t="str">
            <v>IOV Clearing</v>
          </cell>
        </row>
        <row r="211">
          <cell r="C211" t="str">
            <v>3411256</v>
          </cell>
          <cell r="D211" t="str">
            <v>IOV UNHQ</v>
          </cell>
          <cell r="E211" t="str">
            <v>Gabriel</v>
          </cell>
          <cell r="F211">
            <v>1890</v>
          </cell>
          <cell r="G211" t="str">
            <v>IOV Clearing</v>
          </cell>
        </row>
        <row r="212">
          <cell r="C212" t="str">
            <v>3411258</v>
          </cell>
          <cell r="D212" t="str">
            <v>IOV UNHQ</v>
          </cell>
          <cell r="E212" t="str">
            <v>Gabriel</v>
          </cell>
          <cell r="F212">
            <v>1890</v>
          </cell>
          <cell r="G212" t="str">
            <v>IOV Clearing</v>
          </cell>
        </row>
        <row r="213">
          <cell r="C213" t="str">
            <v>3411346</v>
          </cell>
          <cell r="D213" t="str">
            <v>IOV UNHQ</v>
          </cell>
          <cell r="E213" t="str">
            <v>Gabriel</v>
          </cell>
          <cell r="F213">
            <v>1890</v>
          </cell>
          <cell r="G213" t="str">
            <v>IOV Clearing</v>
          </cell>
        </row>
        <row r="214">
          <cell r="C214" t="str">
            <v>3411356</v>
          </cell>
          <cell r="D214" t="str">
            <v>IOV UNHQ</v>
          </cell>
          <cell r="E214" t="str">
            <v>Gabriel</v>
          </cell>
          <cell r="F214">
            <v>1890</v>
          </cell>
          <cell r="G214" t="str">
            <v>IOV Clearing</v>
          </cell>
        </row>
        <row r="215">
          <cell r="C215" t="str">
            <v>3411456</v>
          </cell>
          <cell r="D215" t="str">
            <v>IOV UNHQ</v>
          </cell>
          <cell r="E215" t="str">
            <v>Gabriel</v>
          </cell>
          <cell r="F215">
            <v>1890</v>
          </cell>
          <cell r="G215" t="str">
            <v>IOV Clearing</v>
          </cell>
        </row>
        <row r="216">
          <cell r="C216" t="str">
            <v>3411556</v>
          </cell>
          <cell r="D216" t="str">
            <v>IOV UNHQ</v>
          </cell>
          <cell r="E216" t="str">
            <v>Gabriel</v>
          </cell>
          <cell r="F216">
            <v>1890</v>
          </cell>
          <cell r="G216" t="str">
            <v>IOV Clearing</v>
          </cell>
        </row>
        <row r="217">
          <cell r="C217" t="str">
            <v>3411656</v>
          </cell>
          <cell r="D217" t="str">
            <v>IOV UNHQ</v>
          </cell>
          <cell r="E217" t="str">
            <v>Gabriel</v>
          </cell>
          <cell r="F217">
            <v>1890</v>
          </cell>
          <cell r="G217" t="str">
            <v>IOV Clearing</v>
          </cell>
        </row>
        <row r="218">
          <cell r="C218" t="str">
            <v>3411752</v>
          </cell>
          <cell r="D218" t="str">
            <v>IOV UNHQ</v>
          </cell>
          <cell r="E218" t="str">
            <v>Gabriel</v>
          </cell>
          <cell r="F218">
            <v>1890</v>
          </cell>
          <cell r="G218" t="str">
            <v>IOV Clearing</v>
          </cell>
        </row>
        <row r="219">
          <cell r="C219" t="str">
            <v>3411756</v>
          </cell>
          <cell r="D219" t="str">
            <v>IOV UNHQ</v>
          </cell>
          <cell r="E219" t="str">
            <v>Gabriel</v>
          </cell>
          <cell r="F219">
            <v>1890</v>
          </cell>
          <cell r="G219" t="str">
            <v>IOV Clearing</v>
          </cell>
        </row>
        <row r="220">
          <cell r="C220" t="str">
            <v>3501CCC</v>
          </cell>
          <cell r="D220" t="str">
            <v>UN OTHER</v>
          </cell>
          <cell r="E220" t="str">
            <v>Tarun</v>
          </cell>
          <cell r="F220">
            <v>2110</v>
          </cell>
          <cell r="G220" t="str">
            <v>Accounts Payable</v>
          </cell>
        </row>
        <row r="221">
          <cell r="C221" t="str">
            <v>3502CCC</v>
          </cell>
          <cell r="D221" t="str">
            <v>UN OTHER</v>
          </cell>
          <cell r="E221" t="str">
            <v>Tarun</v>
          </cell>
          <cell r="F221">
            <v>2110</v>
          </cell>
          <cell r="G221" t="str">
            <v>Accounts Payable</v>
          </cell>
        </row>
        <row r="222">
          <cell r="C222" t="str">
            <v>3503000</v>
          </cell>
          <cell r="D222" t="str">
            <v>UN OTHER</v>
          </cell>
          <cell r="E222" t="str">
            <v>Tarun</v>
          </cell>
          <cell r="F222">
            <v>2110</v>
          </cell>
          <cell r="G222" t="str">
            <v>Accounts Payable</v>
          </cell>
        </row>
        <row r="223">
          <cell r="C223" t="str">
            <v>3506370</v>
          </cell>
          <cell r="D223" t="str">
            <v>CERF</v>
          </cell>
          <cell r="E223" t="str">
            <v>Gabriel</v>
          </cell>
          <cell r="F223">
            <v>2110</v>
          </cell>
          <cell r="G223" t="str">
            <v>Accounts Payable</v>
          </cell>
        </row>
        <row r="224">
          <cell r="C224" t="str">
            <v>3514530</v>
          </cell>
          <cell r="D224" t="str">
            <v>UN OTHER</v>
          </cell>
          <cell r="E224" t="str">
            <v>David</v>
          </cell>
          <cell r="F224">
            <v>2110</v>
          </cell>
          <cell r="G224" t="str">
            <v>Accounts Payable</v>
          </cell>
        </row>
        <row r="225">
          <cell r="C225" t="str">
            <v>3801001</v>
          </cell>
          <cell r="D225" t="str">
            <v>CAPITAL ACCOUNTS</v>
          </cell>
          <cell r="E225" t="str">
            <v>Yuko</v>
          </cell>
          <cell r="F225">
            <v>3240</v>
          </cell>
          <cell r="G225" t="str">
            <v>Operating Reserve</v>
          </cell>
        </row>
        <row r="226">
          <cell r="C226" t="str">
            <v>3901000</v>
          </cell>
          <cell r="D226" t="str">
            <v>NET RESOURCES</v>
          </cell>
          <cell r="E226" t="str">
            <v>Yuko</v>
          </cell>
          <cell r="F226">
            <v>3110</v>
          </cell>
          <cell r="G226" t="str">
            <v>Cumulative Surplus</v>
          </cell>
        </row>
        <row r="227">
          <cell r="C227" t="str">
            <v>3911001</v>
          </cell>
          <cell r="D227" t="str">
            <v>Net Resources Earmarked</v>
          </cell>
          <cell r="E227" t="str">
            <v>Yuko</v>
          </cell>
          <cell r="F227">
            <v>3110</v>
          </cell>
          <cell r="G227" t="str">
            <v>Cumulative Surplus</v>
          </cell>
        </row>
        <row r="228">
          <cell r="C228" t="str">
            <v>3911002</v>
          </cell>
          <cell r="D228" t="str">
            <v>Net Resources Non-Earmarked</v>
          </cell>
          <cell r="E228" t="str">
            <v>Yuko</v>
          </cell>
          <cell r="F228">
            <v>3240</v>
          </cell>
          <cell r="G228" t="str">
            <v>Operating Reserve</v>
          </cell>
        </row>
        <row r="229">
          <cell r="C229" t="str">
            <v>3911222</v>
          </cell>
          <cell r="D229" t="str">
            <v>Net Resources Italy</v>
          </cell>
          <cell r="E229" t="str">
            <v>Yuko</v>
          </cell>
          <cell r="F229">
            <v>3110</v>
          </cell>
          <cell r="G229" t="str">
            <v>Cumulative Surplus</v>
          </cell>
        </row>
        <row r="230">
          <cell r="C230" t="str">
            <v>3917120</v>
          </cell>
          <cell r="D230" t="str">
            <v>NET RESOURCES</v>
          </cell>
          <cell r="E230" t="str">
            <v>Yuko</v>
          </cell>
          <cell r="F230">
            <v>3110</v>
          </cell>
          <cell r="G230" t="str">
            <v>Cumulative Surplus</v>
          </cell>
        </row>
        <row r="231">
          <cell r="C231" t="str">
            <v>3919000</v>
          </cell>
          <cell r="D231" t="str">
            <v>NET RESOURCES</v>
          </cell>
          <cell r="E231" t="str">
            <v>Yuko</v>
          </cell>
          <cell r="F231">
            <v>3110</v>
          </cell>
          <cell r="G231" t="str">
            <v>Cumulative Surplus</v>
          </cell>
        </row>
        <row r="232">
          <cell r="C232" t="str">
            <v>4001000</v>
          </cell>
          <cell r="D232" t="str">
            <v>REFUND ON PRIOR YEAR EXPENDITURE</v>
          </cell>
          <cell r="E232" t="str">
            <v>Gabriel</v>
          </cell>
          <cell r="F232">
            <v>3120</v>
          </cell>
          <cell r="G232" t="str">
            <v>Prior Period Savings</v>
          </cell>
        </row>
        <row r="233">
          <cell r="C233" t="str">
            <v>4001001</v>
          </cell>
          <cell r="D233" t="str">
            <v>REFUND ON PRIOR YEAR EXPENDITURE</v>
          </cell>
          <cell r="E233" t="str">
            <v>Gabriel</v>
          </cell>
          <cell r="F233">
            <v>3120</v>
          </cell>
          <cell r="G233" t="str">
            <v>Prior Period Savings</v>
          </cell>
        </row>
        <row r="234">
          <cell r="C234" t="str">
            <v>4001CCC</v>
          </cell>
          <cell r="D234" t="str">
            <v>PRIOR PERIOD INCOME</v>
          </cell>
          <cell r="E234" t="str">
            <v>Gabriel</v>
          </cell>
          <cell r="F234">
            <v>3120</v>
          </cell>
          <cell r="G234" t="str">
            <v>Prior Period Savings</v>
          </cell>
        </row>
        <row r="235">
          <cell r="C235" t="str">
            <v>4099000</v>
          </cell>
          <cell r="D235" t="str">
            <v>PRIOR PERIOD INCOME</v>
          </cell>
          <cell r="E235" t="str">
            <v>Gabriel</v>
          </cell>
          <cell r="F235">
            <v>3120</v>
          </cell>
          <cell r="G235" t="str">
            <v>Prior Period Savings</v>
          </cell>
        </row>
        <row r="236">
          <cell r="C236" t="str">
            <v>4101CCC</v>
          </cell>
          <cell r="D236" t="str">
            <v>CURRENT BIENNIUM PLEDGES</v>
          </cell>
          <cell r="E236" t="str">
            <v>Gabriel</v>
          </cell>
          <cell r="F236">
            <v>5110</v>
          </cell>
          <cell r="G236" t="str">
            <v>Revenue</v>
          </cell>
        </row>
        <row r="237">
          <cell r="C237" t="str">
            <v>4103CCC</v>
          </cell>
          <cell r="D237" t="str">
            <v>CURRENT BIENNIUM PLEDGES</v>
          </cell>
          <cell r="E237" t="str">
            <v>Gabriel</v>
          </cell>
          <cell r="F237">
            <v>5110</v>
          </cell>
          <cell r="G237" t="str">
            <v>Revenue</v>
          </cell>
        </row>
        <row r="238">
          <cell r="C238" t="str">
            <v>4104CCC</v>
          </cell>
          <cell r="D238" t="str">
            <v>CURRENT BIENNIUM PLEDGES</v>
          </cell>
          <cell r="E238" t="str">
            <v>Gabriel</v>
          </cell>
          <cell r="F238">
            <v>5110</v>
          </cell>
          <cell r="G238" t="str">
            <v>Revenue</v>
          </cell>
        </row>
        <row r="239">
          <cell r="C239" t="str">
            <v>4111CCC</v>
          </cell>
          <cell r="D239" t="str">
            <v>CURRENT BIENNIUM PLEDGES</v>
          </cell>
          <cell r="E239" t="str">
            <v>Gabriel</v>
          </cell>
          <cell r="F239">
            <v>5110</v>
          </cell>
          <cell r="G239" t="str">
            <v>Revenue</v>
          </cell>
        </row>
        <row r="240">
          <cell r="C240" t="str">
            <v>4201000</v>
          </cell>
          <cell r="D240" t="str">
            <v>INTEREST ON INVESTMENTS</v>
          </cell>
          <cell r="E240" t="str">
            <v>Gabriel</v>
          </cell>
          <cell r="F240">
            <v>5110</v>
          </cell>
          <cell r="G240" t="str">
            <v>Revenue</v>
          </cell>
        </row>
        <row r="241">
          <cell r="C241" t="str">
            <v>4201001</v>
          </cell>
          <cell r="D241" t="str">
            <v>INTEREST ON INVESTMENTS</v>
          </cell>
          <cell r="E241" t="str">
            <v>Gabriel</v>
          </cell>
          <cell r="F241">
            <v>5110</v>
          </cell>
          <cell r="G241" t="str">
            <v>Revenue</v>
          </cell>
        </row>
        <row r="242">
          <cell r="C242" t="str">
            <v>4202000</v>
          </cell>
          <cell r="D242" t="str">
            <v>INVESTMENT INCOME &amp; OTHER INCOME</v>
          </cell>
          <cell r="E242" t="str">
            <v>Gabriel</v>
          </cell>
          <cell r="F242">
            <v>5110</v>
          </cell>
          <cell r="G242" t="str">
            <v>Revenue</v>
          </cell>
        </row>
        <row r="243">
          <cell r="C243" t="str">
            <v>4203000</v>
          </cell>
          <cell r="D243" t="str">
            <v>INVESTMENT INCOME &amp; OTHER INCOME</v>
          </cell>
          <cell r="E243" t="str">
            <v>Gabriel</v>
          </cell>
          <cell r="F243">
            <v>5110</v>
          </cell>
          <cell r="G243" t="str">
            <v>Revenue</v>
          </cell>
        </row>
        <row r="244">
          <cell r="C244" t="str">
            <v>4205000</v>
          </cell>
          <cell r="D244" t="str">
            <v>INVESTMENT INCOME &amp; OTHER INCOME</v>
          </cell>
          <cell r="E244" t="str">
            <v>Gabriel</v>
          </cell>
          <cell r="F244">
            <v>5110</v>
          </cell>
          <cell r="G244" t="str">
            <v>Revenue</v>
          </cell>
        </row>
        <row r="245">
          <cell r="C245" t="str">
            <v>4206000</v>
          </cell>
          <cell r="D245" t="str">
            <v>INVESTMENT INCOME &amp; OTHER INCOME</v>
          </cell>
          <cell r="E245" t="str">
            <v>Gabriel</v>
          </cell>
          <cell r="F245">
            <v>5110</v>
          </cell>
          <cell r="G245" t="str">
            <v>Revenue</v>
          </cell>
        </row>
        <row r="246">
          <cell r="C246" t="str">
            <v>4207000</v>
          </cell>
          <cell r="D246" t="str">
            <v>INVESTMENT INCOME &amp; OTHER INCOME</v>
          </cell>
          <cell r="E246" t="str">
            <v>Gabriel</v>
          </cell>
          <cell r="F246">
            <v>5110</v>
          </cell>
          <cell r="G246" t="str">
            <v>Revenue</v>
          </cell>
        </row>
        <row r="247">
          <cell r="C247" t="str">
            <v>4208000</v>
          </cell>
          <cell r="D247" t="str">
            <v>INCOME OH</v>
          </cell>
          <cell r="E247" t="str">
            <v>Gabriel</v>
          </cell>
          <cell r="F247">
            <v>5110</v>
          </cell>
          <cell r="G247" t="str">
            <v>Revenue</v>
          </cell>
        </row>
        <row r="248">
          <cell r="C248" t="str">
            <v>4209000</v>
          </cell>
          <cell r="D248" t="str">
            <v>O/H DUE FROM FD TO OHF</v>
          </cell>
          <cell r="E248" t="str">
            <v>Gabriel</v>
          </cell>
          <cell r="F248">
            <v>5110</v>
          </cell>
          <cell r="G248" t="str">
            <v>Revenue</v>
          </cell>
        </row>
        <row r="249">
          <cell r="C249" t="str">
            <v>4210000</v>
          </cell>
          <cell r="D249" t="str">
            <v>INVESTMENT INCOME &amp; OTHER INCOME</v>
          </cell>
          <cell r="E249" t="str">
            <v>Gabriel</v>
          </cell>
          <cell r="F249">
            <v>5110</v>
          </cell>
          <cell r="G249" t="str">
            <v>Revenue</v>
          </cell>
        </row>
        <row r="250">
          <cell r="C250" t="str">
            <v>4403000</v>
          </cell>
          <cell r="D250" t="str">
            <v>SALES OF PUBLICATIONS</v>
          </cell>
          <cell r="E250" t="str">
            <v>Gabriel</v>
          </cell>
          <cell r="F250">
            <v>5110</v>
          </cell>
          <cell r="G250" t="str">
            <v>Revenue</v>
          </cell>
        </row>
        <row r="251">
          <cell r="C251" t="str">
            <v>4404000</v>
          </cell>
          <cell r="D251" t="str">
            <v>ROYALTY INCOME FROM FILMS DISTRIBUTED</v>
          </cell>
          <cell r="E251" t="str">
            <v>Gabriel</v>
          </cell>
          <cell r="F251">
            <v>5110</v>
          </cell>
          <cell r="G251" t="str">
            <v>Revenue</v>
          </cell>
        </row>
        <row r="252">
          <cell r="C252" t="str">
            <v>4405000</v>
          </cell>
          <cell r="D252" t="str">
            <v>SALES OF PUBLICATIONS</v>
          </cell>
          <cell r="E252" t="str">
            <v>Gabriel</v>
          </cell>
          <cell r="F252">
            <v>5110</v>
          </cell>
          <cell r="G252" t="str">
            <v>Revenue</v>
          </cell>
        </row>
        <row r="253">
          <cell r="C253" t="str">
            <v>4406000</v>
          </cell>
          <cell r="D253" t="str">
            <v>OTHER INCOME</v>
          </cell>
          <cell r="E253" t="str">
            <v>Gabriel</v>
          </cell>
          <cell r="F253">
            <v>5110</v>
          </cell>
          <cell r="G253" t="str">
            <v>Revenue</v>
          </cell>
        </row>
        <row r="254">
          <cell r="C254" t="str">
            <v>4702000</v>
          </cell>
          <cell r="D254" t="str">
            <v>MISCELLANEOUS INCOME</v>
          </cell>
          <cell r="E254" t="str">
            <v>Gabriel</v>
          </cell>
          <cell r="F254">
            <v>5110</v>
          </cell>
          <cell r="G254" t="str">
            <v>Revenue</v>
          </cell>
        </row>
        <row r="255">
          <cell r="C255" t="str">
            <v>4703000</v>
          </cell>
          <cell r="D255" t="str">
            <v>MISCELLANEOUS INCOME</v>
          </cell>
          <cell r="E255" t="str">
            <v>Gabriel</v>
          </cell>
          <cell r="F255">
            <v>5110</v>
          </cell>
          <cell r="G255" t="str">
            <v>Revenue</v>
          </cell>
        </row>
        <row r="256">
          <cell r="C256" t="str">
            <v>4703001</v>
          </cell>
          <cell r="D256" t="str">
            <v>MISCELLANEOUS INCOME</v>
          </cell>
          <cell r="E256" t="str">
            <v>Gabriel</v>
          </cell>
          <cell r="F256">
            <v>5110</v>
          </cell>
          <cell r="G256" t="str">
            <v>Revenue</v>
          </cell>
        </row>
        <row r="257">
          <cell r="C257" t="str">
            <v>4704000</v>
          </cell>
          <cell r="D257" t="str">
            <v>SUBVENTIONS</v>
          </cell>
          <cell r="E257" t="str">
            <v>Gabriel</v>
          </cell>
          <cell r="F257">
            <v>5110</v>
          </cell>
          <cell r="G257" t="str">
            <v>Revenue</v>
          </cell>
        </row>
        <row r="258">
          <cell r="C258" t="str">
            <v>4901000</v>
          </cell>
          <cell r="D258" t="str">
            <v>SAVINGS ON PP OBLIGATIONS</v>
          </cell>
          <cell r="E258" t="str">
            <v>Gabriel</v>
          </cell>
          <cell r="F258">
            <v>6380</v>
          </cell>
          <cell r="G258" t="str">
            <v>Savings on Liquidation Against Prior Period Obligation</v>
          </cell>
        </row>
        <row r="259">
          <cell r="C259" t="str">
            <v>6200999</v>
          </cell>
          <cell r="D259" t="str">
            <v>OBLIGATIONS INCURRED</v>
          </cell>
          <cell r="E259" t="str">
            <v>David</v>
          </cell>
          <cell r="F259">
            <v>6209</v>
          </cell>
          <cell r="G259" t="e">
            <v>#N/A</v>
          </cell>
        </row>
        <row r="260">
          <cell r="C260" t="str">
            <v>6101001</v>
          </cell>
          <cell r="D260" t="str">
            <v>OBLIGATIONS INCURRED</v>
          </cell>
          <cell r="E260" t="str">
            <v>David</v>
          </cell>
          <cell r="F260">
            <v>6210</v>
          </cell>
          <cell r="G260" t="str">
            <v>Obligations</v>
          </cell>
        </row>
        <row r="261">
          <cell r="C261" t="str">
            <v>6201000</v>
          </cell>
          <cell r="D261" t="str">
            <v>OBLIGATIONS INCURRED</v>
          </cell>
          <cell r="E261" t="str">
            <v>David</v>
          </cell>
          <cell r="F261">
            <v>6210</v>
          </cell>
          <cell r="G261" t="str">
            <v>Obligations</v>
          </cell>
        </row>
        <row r="262">
          <cell r="C262" t="str">
            <v>6201001</v>
          </cell>
          <cell r="D262" t="str">
            <v>OBLIGATIONS INCURRED</v>
          </cell>
          <cell r="E262" t="str">
            <v>David</v>
          </cell>
          <cell r="F262">
            <v>6210</v>
          </cell>
          <cell r="G262" t="str">
            <v>Obligations</v>
          </cell>
        </row>
        <row r="263">
          <cell r="C263" t="str">
            <v>6202000</v>
          </cell>
          <cell r="D263" t="str">
            <v>OBLIGATIONS INCURRED</v>
          </cell>
          <cell r="E263" t="str">
            <v>David</v>
          </cell>
          <cell r="F263">
            <v>6210</v>
          </cell>
          <cell r="G263" t="str">
            <v>Obligations</v>
          </cell>
        </row>
        <row r="264">
          <cell r="C264" t="str">
            <v>6202001</v>
          </cell>
          <cell r="D264" t="str">
            <v>OBLIGATIONS INCURRED</v>
          </cell>
          <cell r="E264" t="str">
            <v>David</v>
          </cell>
          <cell r="F264">
            <v>6210</v>
          </cell>
          <cell r="G264" t="str">
            <v>Obligations</v>
          </cell>
        </row>
        <row r="265">
          <cell r="C265" t="str">
            <v>6203000</v>
          </cell>
          <cell r="D265" t="str">
            <v>OBLIGATIONS INCURRED</v>
          </cell>
          <cell r="E265" t="str">
            <v>David</v>
          </cell>
          <cell r="F265">
            <v>6210</v>
          </cell>
          <cell r="G265" t="str">
            <v>Obligations</v>
          </cell>
        </row>
        <row r="266">
          <cell r="C266" t="str">
            <v>6204000</v>
          </cell>
          <cell r="D266" t="str">
            <v>OBLIGATIONS INCURRED</v>
          </cell>
          <cell r="E266" t="str">
            <v>David</v>
          </cell>
          <cell r="F266">
            <v>6210</v>
          </cell>
          <cell r="G266" t="str">
            <v>Obligations</v>
          </cell>
        </row>
        <row r="267">
          <cell r="C267" t="str">
            <v>6204001</v>
          </cell>
          <cell r="D267" t="str">
            <v>OBLIGATIONS INCURRED</v>
          </cell>
          <cell r="E267" t="str">
            <v>David</v>
          </cell>
          <cell r="F267">
            <v>6210</v>
          </cell>
          <cell r="G267" t="str">
            <v>Obligations</v>
          </cell>
        </row>
        <row r="268">
          <cell r="C268" t="str">
            <v>6205000</v>
          </cell>
          <cell r="D268" t="str">
            <v>OBLIGATIONS INCURRED</v>
          </cell>
          <cell r="E268" t="str">
            <v>David</v>
          </cell>
          <cell r="F268">
            <v>6210</v>
          </cell>
          <cell r="G268" t="str">
            <v>Obligations</v>
          </cell>
        </row>
        <row r="269">
          <cell r="C269" t="str">
            <v>6205001</v>
          </cell>
          <cell r="D269" t="str">
            <v>OBLIGATIONS INCURRED</v>
          </cell>
          <cell r="E269" t="str">
            <v>David</v>
          </cell>
          <cell r="F269">
            <v>6210</v>
          </cell>
          <cell r="G269" t="str">
            <v>Obligations</v>
          </cell>
        </row>
        <row r="270">
          <cell r="C270" t="str">
            <v>6207000</v>
          </cell>
          <cell r="D270" t="str">
            <v>OBLIGATIONS INCURRED</v>
          </cell>
          <cell r="E270" t="str">
            <v>David</v>
          </cell>
          <cell r="F270">
            <v>6210</v>
          </cell>
          <cell r="G270" t="str">
            <v>Obligations</v>
          </cell>
        </row>
        <row r="271">
          <cell r="C271" t="str">
            <v>6207001</v>
          </cell>
          <cell r="D271" t="str">
            <v>OBLIGATIONS INCURRED</v>
          </cell>
          <cell r="E271" t="str">
            <v>David</v>
          </cell>
          <cell r="F271">
            <v>6210</v>
          </cell>
          <cell r="G271" t="str">
            <v>Obligations</v>
          </cell>
        </row>
        <row r="272">
          <cell r="C272" t="str">
            <v>6208000</v>
          </cell>
          <cell r="D272" t="str">
            <v>OBLIGATIONS INCURRED</v>
          </cell>
          <cell r="E272" t="str">
            <v>David</v>
          </cell>
          <cell r="F272">
            <v>6210</v>
          </cell>
          <cell r="G272" t="str">
            <v>Obligations</v>
          </cell>
        </row>
        <row r="273">
          <cell r="C273" t="str">
            <v>6208001</v>
          </cell>
          <cell r="D273" t="str">
            <v>OBLIGATIONS INCURRED</v>
          </cell>
          <cell r="E273" t="str">
            <v>David</v>
          </cell>
          <cell r="F273">
            <v>6210</v>
          </cell>
          <cell r="G273" t="str">
            <v>Obligations</v>
          </cell>
        </row>
        <row r="274">
          <cell r="C274" t="str">
            <v>6209000</v>
          </cell>
          <cell r="D274" t="str">
            <v>OBLIGATIONS INCURRED</v>
          </cell>
          <cell r="E274" t="str">
            <v>David</v>
          </cell>
          <cell r="F274">
            <v>6210</v>
          </cell>
          <cell r="G274" t="str">
            <v>Obligations</v>
          </cell>
        </row>
        <row r="275">
          <cell r="C275" t="str">
            <v>6209001</v>
          </cell>
          <cell r="D275" t="str">
            <v>OBLIGATIONS INCURRED</v>
          </cell>
          <cell r="E275" t="str">
            <v>David</v>
          </cell>
          <cell r="F275">
            <v>6210</v>
          </cell>
          <cell r="G275" t="str">
            <v>Obligations</v>
          </cell>
        </row>
        <row r="276">
          <cell r="C276" t="str">
            <v>6210000</v>
          </cell>
          <cell r="D276" t="str">
            <v>OBLIGATIONS INCURRED</v>
          </cell>
          <cell r="E276" t="str">
            <v>David</v>
          </cell>
          <cell r="F276">
            <v>6210</v>
          </cell>
          <cell r="G276" t="str">
            <v>Obligations</v>
          </cell>
        </row>
        <row r="277">
          <cell r="C277" t="str">
            <v>6210001</v>
          </cell>
          <cell r="D277" t="str">
            <v>OBLIGATIONS INCURRED</v>
          </cell>
          <cell r="E277" t="str">
            <v>David</v>
          </cell>
          <cell r="F277">
            <v>6210</v>
          </cell>
          <cell r="G277" t="str">
            <v>Obligations</v>
          </cell>
        </row>
        <row r="278">
          <cell r="C278" t="str">
            <v>6211000</v>
          </cell>
          <cell r="D278" t="str">
            <v>OBLIGATIONS INCURRED</v>
          </cell>
          <cell r="E278" t="str">
            <v>David</v>
          </cell>
          <cell r="F278">
            <v>6210</v>
          </cell>
          <cell r="G278" t="str">
            <v>Obligations</v>
          </cell>
        </row>
        <row r="279">
          <cell r="C279" t="str">
            <v>6211001</v>
          </cell>
          <cell r="D279" t="str">
            <v>OBLIGATIONS INCURRED</v>
          </cell>
          <cell r="E279" t="str">
            <v>David</v>
          </cell>
          <cell r="F279">
            <v>6210</v>
          </cell>
          <cell r="G279" t="str">
            <v>Obligations</v>
          </cell>
        </row>
        <row r="280">
          <cell r="C280" t="str">
            <v>6215000</v>
          </cell>
          <cell r="D280" t="str">
            <v>OBLIGATIONS INCURRED</v>
          </cell>
          <cell r="E280" t="str">
            <v>David</v>
          </cell>
          <cell r="F280">
            <v>6210</v>
          </cell>
          <cell r="G280" t="str">
            <v>Obligations</v>
          </cell>
        </row>
        <row r="281">
          <cell r="C281" t="str">
            <v>6215001</v>
          </cell>
          <cell r="D281" t="str">
            <v>OBLIGATIONS INCURRED</v>
          </cell>
          <cell r="E281" t="str">
            <v>David</v>
          </cell>
          <cell r="F281">
            <v>6210</v>
          </cell>
          <cell r="G281" t="str">
            <v>Obligations</v>
          </cell>
        </row>
        <row r="282">
          <cell r="C282" t="str">
            <v>6230000</v>
          </cell>
          <cell r="D282" t="str">
            <v>OBLIGATIONS INCURRED</v>
          </cell>
          <cell r="E282" t="str">
            <v>David</v>
          </cell>
          <cell r="F282">
            <v>6210</v>
          </cell>
          <cell r="G282" t="str">
            <v>Obligations</v>
          </cell>
        </row>
        <row r="283">
          <cell r="C283" t="str">
            <v>6230001</v>
          </cell>
          <cell r="D283" t="str">
            <v>OBLIGATIONS INCURRED</v>
          </cell>
          <cell r="E283" t="str">
            <v>David</v>
          </cell>
          <cell r="F283">
            <v>6210</v>
          </cell>
          <cell r="G283" t="str">
            <v>Obligations</v>
          </cell>
        </row>
        <row r="284">
          <cell r="C284" t="str">
            <v>6301000</v>
          </cell>
          <cell r="D284" t="str">
            <v>EXPENDITURES</v>
          </cell>
          <cell r="E284" t="str">
            <v>David</v>
          </cell>
          <cell r="F284">
            <v>6310</v>
          </cell>
          <cell r="G284" t="str">
            <v>Expenditures</v>
          </cell>
        </row>
        <row r="285">
          <cell r="C285" t="str">
            <v>6301001</v>
          </cell>
          <cell r="D285" t="str">
            <v>EXPENDITURES</v>
          </cell>
          <cell r="E285" t="str">
            <v>David</v>
          </cell>
          <cell r="F285">
            <v>6310</v>
          </cell>
          <cell r="G285" t="str">
            <v>Expenditures</v>
          </cell>
        </row>
        <row r="286">
          <cell r="C286" t="str">
            <v>6302000</v>
          </cell>
          <cell r="D286" t="str">
            <v>EXPENDITURES</v>
          </cell>
          <cell r="E286" t="str">
            <v>David</v>
          </cell>
          <cell r="F286">
            <v>6310</v>
          </cell>
          <cell r="G286" t="str">
            <v>Expenditures</v>
          </cell>
        </row>
        <row r="287">
          <cell r="C287" t="str">
            <v>6302001</v>
          </cell>
          <cell r="D287" t="str">
            <v>EXPENDITURES</v>
          </cell>
          <cell r="E287" t="str">
            <v>David</v>
          </cell>
          <cell r="F287">
            <v>6310</v>
          </cell>
          <cell r="G287" t="str">
            <v>Expenditures</v>
          </cell>
        </row>
        <row r="288">
          <cell r="C288" t="str">
            <v>6303000</v>
          </cell>
          <cell r="D288" t="str">
            <v>EXPENDITURES</v>
          </cell>
          <cell r="E288" t="str">
            <v>David</v>
          </cell>
          <cell r="F288">
            <v>6310</v>
          </cell>
          <cell r="G288" t="str">
            <v>Expenditures</v>
          </cell>
        </row>
        <row r="289">
          <cell r="C289" t="str">
            <v>6303001</v>
          </cell>
          <cell r="D289" t="str">
            <v>EXPENDITURES</v>
          </cell>
          <cell r="E289" t="str">
            <v>David</v>
          </cell>
          <cell r="F289">
            <v>6310</v>
          </cell>
          <cell r="G289" t="str">
            <v>Expenditures</v>
          </cell>
        </row>
        <row r="290">
          <cell r="C290" t="str">
            <v>6304000</v>
          </cell>
          <cell r="D290" t="str">
            <v>EXPENDITURES</v>
          </cell>
          <cell r="E290" t="str">
            <v>David</v>
          </cell>
          <cell r="F290">
            <v>6310</v>
          </cell>
          <cell r="G290" t="str">
            <v>Expenditures</v>
          </cell>
        </row>
        <row r="291">
          <cell r="C291" t="str">
            <v>6304001</v>
          </cell>
          <cell r="D291" t="str">
            <v>EXPENDITURES</v>
          </cell>
          <cell r="E291" t="str">
            <v>David</v>
          </cell>
          <cell r="F291">
            <v>6310</v>
          </cell>
          <cell r="G291" t="str">
            <v>Expenditures</v>
          </cell>
        </row>
        <row r="292">
          <cell r="C292" t="str">
            <v>6305000</v>
          </cell>
          <cell r="D292" t="str">
            <v>EXPENDITURES</v>
          </cell>
          <cell r="E292" t="str">
            <v>David</v>
          </cell>
          <cell r="F292">
            <v>6310</v>
          </cell>
          <cell r="G292" t="str">
            <v>Expenditures</v>
          </cell>
        </row>
        <row r="293">
          <cell r="C293" t="str">
            <v>6305001</v>
          </cell>
          <cell r="D293" t="str">
            <v>EXPENDITURES</v>
          </cell>
          <cell r="E293" t="str">
            <v>David</v>
          </cell>
          <cell r="F293">
            <v>6310</v>
          </cell>
          <cell r="G293" t="str">
            <v>Expenditures</v>
          </cell>
        </row>
        <row r="294">
          <cell r="C294" t="str">
            <v>6307000</v>
          </cell>
          <cell r="D294" t="str">
            <v>EXPENDITURES</v>
          </cell>
          <cell r="E294" t="str">
            <v>David</v>
          </cell>
          <cell r="F294">
            <v>6310</v>
          </cell>
          <cell r="G294" t="str">
            <v>Expenditures</v>
          </cell>
        </row>
        <row r="295">
          <cell r="C295" t="str">
            <v>6307001</v>
          </cell>
          <cell r="D295" t="str">
            <v>EXPENDITURES</v>
          </cell>
          <cell r="E295" t="str">
            <v>David</v>
          </cell>
          <cell r="F295">
            <v>6310</v>
          </cell>
          <cell r="G295" t="str">
            <v>Expenditures</v>
          </cell>
        </row>
        <row r="296">
          <cell r="C296" t="str">
            <v>6308000</v>
          </cell>
          <cell r="D296" t="str">
            <v>EXPENDITURES</v>
          </cell>
          <cell r="E296" t="str">
            <v>David</v>
          </cell>
          <cell r="F296">
            <v>6310</v>
          </cell>
          <cell r="G296" t="str">
            <v>Expenditures</v>
          </cell>
        </row>
        <row r="297">
          <cell r="C297" t="str">
            <v>6308001</v>
          </cell>
          <cell r="D297" t="str">
            <v>EXPENDITURES</v>
          </cell>
          <cell r="E297" t="str">
            <v>David</v>
          </cell>
          <cell r="F297">
            <v>6310</v>
          </cell>
          <cell r="G297" t="str">
            <v>Expenditures</v>
          </cell>
        </row>
        <row r="298">
          <cell r="C298" t="str">
            <v>6309000</v>
          </cell>
          <cell r="D298" t="str">
            <v>EXPENDITURES</v>
          </cell>
          <cell r="E298" t="str">
            <v>David</v>
          </cell>
          <cell r="F298">
            <v>6310</v>
          </cell>
          <cell r="G298" t="str">
            <v>Expenditures</v>
          </cell>
        </row>
        <row r="299">
          <cell r="C299" t="str">
            <v>6309001</v>
          </cell>
          <cell r="D299" t="str">
            <v>EXPENDITURES</v>
          </cell>
          <cell r="E299" t="str">
            <v>David</v>
          </cell>
          <cell r="F299">
            <v>6310</v>
          </cell>
          <cell r="G299" t="str">
            <v>Expenditures</v>
          </cell>
        </row>
        <row r="300">
          <cell r="C300" t="str">
            <v>6310000</v>
          </cell>
          <cell r="D300" t="str">
            <v>EXPENDITURES</v>
          </cell>
          <cell r="E300" t="str">
            <v>David</v>
          </cell>
          <cell r="F300">
            <v>6310</v>
          </cell>
          <cell r="G300" t="str">
            <v>Expenditures</v>
          </cell>
        </row>
        <row r="301">
          <cell r="C301" t="str">
            <v>6310001</v>
          </cell>
          <cell r="D301" t="str">
            <v>EXPENDITURES</v>
          </cell>
          <cell r="E301" t="str">
            <v>David</v>
          </cell>
          <cell r="F301">
            <v>6310</v>
          </cell>
          <cell r="G301" t="str">
            <v>Expenditures</v>
          </cell>
        </row>
        <row r="302">
          <cell r="C302" t="str">
            <v>6311000</v>
          </cell>
          <cell r="D302" t="str">
            <v>EXPENDITURES</v>
          </cell>
          <cell r="E302" t="str">
            <v>David</v>
          </cell>
          <cell r="F302">
            <v>6310</v>
          </cell>
          <cell r="G302" t="str">
            <v>Expenditures</v>
          </cell>
        </row>
        <row r="303">
          <cell r="C303" t="str">
            <v>6311001</v>
          </cell>
          <cell r="D303" t="str">
            <v>EXPENDITURES</v>
          </cell>
          <cell r="E303" t="str">
            <v>David</v>
          </cell>
          <cell r="F303">
            <v>6310</v>
          </cell>
          <cell r="G303" t="str">
            <v>Expenditures</v>
          </cell>
        </row>
        <row r="304">
          <cell r="C304" t="str">
            <v>6315000</v>
          </cell>
          <cell r="D304" t="str">
            <v>EXPENDITURES</v>
          </cell>
          <cell r="E304" t="str">
            <v>David</v>
          </cell>
          <cell r="F304">
            <v>6310</v>
          </cell>
          <cell r="G304" t="str">
            <v>Expenditures</v>
          </cell>
        </row>
        <row r="305">
          <cell r="C305" t="str">
            <v>6315001</v>
          </cell>
          <cell r="D305" t="str">
            <v>EXPENDITURES</v>
          </cell>
          <cell r="E305" t="str">
            <v>David</v>
          </cell>
          <cell r="F305">
            <v>6310</v>
          </cell>
          <cell r="G305" t="str">
            <v>Expenditures</v>
          </cell>
        </row>
        <row r="306">
          <cell r="C306" t="str">
            <v>6317001</v>
          </cell>
          <cell r="D306" t="str">
            <v>EXPENDITURES</v>
          </cell>
          <cell r="E306" t="str">
            <v>David</v>
          </cell>
          <cell r="F306">
            <v>6310</v>
          </cell>
          <cell r="G306" t="str">
            <v>Expenditures</v>
          </cell>
        </row>
        <row r="307">
          <cell r="C307" t="str">
            <v>6330000</v>
          </cell>
          <cell r="D307" t="str">
            <v>EXPENDITURES</v>
          </cell>
          <cell r="E307" t="str">
            <v>David</v>
          </cell>
          <cell r="F307">
            <v>6310</v>
          </cell>
          <cell r="G307" t="str">
            <v>Expenditures</v>
          </cell>
        </row>
        <row r="308">
          <cell r="C308" t="str">
            <v>6330001</v>
          </cell>
          <cell r="D308" t="str">
            <v>EXPENDITURES</v>
          </cell>
          <cell r="E308" t="str">
            <v>David</v>
          </cell>
          <cell r="F308">
            <v>6310</v>
          </cell>
          <cell r="G308" t="str">
            <v>Expenditures</v>
          </cell>
        </row>
        <row r="309">
          <cell r="C309" t="str">
            <v>6401000</v>
          </cell>
          <cell r="D309" t="str">
            <v>OVERHEAD EXPENDITURE</v>
          </cell>
          <cell r="E309" t="str">
            <v>Gabriel</v>
          </cell>
          <cell r="F309">
            <v>6320</v>
          </cell>
          <cell r="G309" t="str">
            <v>Programme Support Expenditure</v>
          </cell>
        </row>
        <row r="310">
          <cell r="C310" t="str">
            <v>6401001</v>
          </cell>
          <cell r="D310" t="str">
            <v>OVERHEAD EXPENDITURE</v>
          </cell>
          <cell r="E310" t="str">
            <v>Gabriel</v>
          </cell>
          <cell r="F310">
            <v>6320</v>
          </cell>
          <cell r="G310" t="str">
            <v>Programme Support Expenditure</v>
          </cell>
        </row>
        <row r="311">
          <cell r="C311" t="str">
            <v>6402000</v>
          </cell>
          <cell r="D311" t="str">
            <v>OVERHEAD EXPENDITURE</v>
          </cell>
          <cell r="E311" t="str">
            <v>Gabriel</v>
          </cell>
          <cell r="F311">
            <v>6320</v>
          </cell>
          <cell r="G311" t="str">
            <v>Programme Support Expenditure</v>
          </cell>
        </row>
        <row r="312">
          <cell r="C312" t="str">
            <v>6402001</v>
          </cell>
          <cell r="D312" t="str">
            <v>OVERHEAD EXPENDITURE</v>
          </cell>
          <cell r="E312" t="str">
            <v>Gabriel</v>
          </cell>
          <cell r="F312">
            <v>6320</v>
          </cell>
          <cell r="G312" t="str">
            <v>Programme Support Expenditure</v>
          </cell>
        </row>
        <row r="313">
          <cell r="C313" t="str">
            <v>6402222</v>
          </cell>
          <cell r="D313" t="str">
            <v>OVERHEAD EXPENDITURE Italy</v>
          </cell>
          <cell r="E313" t="str">
            <v>Gabriel</v>
          </cell>
          <cell r="F313">
            <v>6320</v>
          </cell>
          <cell r="G313" t="str">
            <v>Programme Support Expenditure</v>
          </cell>
        </row>
        <row r="314">
          <cell r="C314" t="str">
            <v>6403000</v>
          </cell>
          <cell r="D314" t="str">
            <v>OVERHEAD EXPENDITURE</v>
          </cell>
          <cell r="E314" t="str">
            <v>Gabriel</v>
          </cell>
          <cell r="F314">
            <v>6320</v>
          </cell>
          <cell r="G314" t="str">
            <v>Programme Support Expenditure</v>
          </cell>
        </row>
        <row r="315">
          <cell r="C315" t="str">
            <v>6403001</v>
          </cell>
          <cell r="D315" t="str">
            <v>OVERHEAD EXPENDITURE</v>
          </cell>
          <cell r="E315" t="str">
            <v>Gabriel</v>
          </cell>
          <cell r="F315">
            <v>6320</v>
          </cell>
          <cell r="G315" t="str">
            <v>Programme Support Expenditure</v>
          </cell>
        </row>
        <row r="316">
          <cell r="C316" t="str">
            <v>6407000</v>
          </cell>
          <cell r="D316" t="str">
            <v>OVERHEAD EXPENDITURE</v>
          </cell>
          <cell r="E316" t="str">
            <v>Gabriel</v>
          </cell>
          <cell r="F316">
            <v>6320</v>
          </cell>
          <cell r="G316" t="str">
            <v>Programme Support Expenditure</v>
          </cell>
        </row>
        <row r="317">
          <cell r="C317" t="str">
            <v>6407001</v>
          </cell>
          <cell r="D317" t="str">
            <v>OVERHEAD EXPENDITURE</v>
          </cell>
          <cell r="E317" t="str">
            <v>Gabriel</v>
          </cell>
          <cell r="F317">
            <v>6320</v>
          </cell>
          <cell r="G317" t="str">
            <v>Programme Support Expenditure</v>
          </cell>
        </row>
        <row r="318">
          <cell r="C318" t="str">
            <v>6408000</v>
          </cell>
          <cell r="D318" t="str">
            <v>OVERHEAD EXPENDITURE</v>
          </cell>
          <cell r="E318" t="str">
            <v>Gabriel</v>
          </cell>
          <cell r="F318">
            <v>6320</v>
          </cell>
          <cell r="G318" t="str">
            <v>Programme Support Expenditure</v>
          </cell>
        </row>
        <row r="319">
          <cell r="C319" t="str">
            <v>6408001</v>
          </cell>
          <cell r="D319" t="str">
            <v>OVERHEAD EXPENDITURE</v>
          </cell>
          <cell r="E319" t="str">
            <v>Gabriel</v>
          </cell>
          <cell r="F319">
            <v>6320</v>
          </cell>
          <cell r="G319" t="str">
            <v>Programme Support Expenditure</v>
          </cell>
        </row>
        <row r="320">
          <cell r="C320" t="str">
            <v>6501000</v>
          </cell>
          <cell r="D320" t="str">
            <v>OVERHEAD EXPENDITURE</v>
          </cell>
          <cell r="E320" t="str">
            <v>Gabriel</v>
          </cell>
          <cell r="F320">
            <v>6320</v>
          </cell>
          <cell r="G320" t="str">
            <v>Programme Support Expenditure</v>
          </cell>
        </row>
        <row r="321">
          <cell r="C321" t="str">
            <v>6501001</v>
          </cell>
          <cell r="D321" t="str">
            <v>OVERHEAD EXPENDITURE</v>
          </cell>
          <cell r="E321" t="str">
            <v>Gabriel</v>
          </cell>
          <cell r="F321">
            <v>6320</v>
          </cell>
          <cell r="G321" t="str">
            <v>Programme Support Expenditure</v>
          </cell>
        </row>
        <row r="322">
          <cell r="C322" t="str">
            <v>7101001</v>
          </cell>
          <cell r="D322" t="str">
            <v>Pending Write Off</v>
          </cell>
          <cell r="E322" t="str">
            <v>Mark</v>
          </cell>
          <cell r="F322">
            <v>1840</v>
          </cell>
          <cell r="G322" t="str">
            <v>Deferred Expenditures</v>
          </cell>
        </row>
        <row r="323">
          <cell r="C323" t="str">
            <v>7501000</v>
          </cell>
          <cell r="D323" t="str">
            <v>LOSS OR GAIN ON CURRENCY REVALUATION</v>
          </cell>
          <cell r="E323" t="str">
            <v>Gabriel</v>
          </cell>
          <cell r="F323">
            <v>1850</v>
          </cell>
          <cell r="G323" t="str">
            <v>Gain/Loss on Currency Fluctuations</v>
          </cell>
        </row>
        <row r="324">
          <cell r="C324" t="str">
            <v>7501001</v>
          </cell>
          <cell r="D324" t="str">
            <v>LOSS OR GAIN ON EXCHANGE</v>
          </cell>
          <cell r="E324" t="str">
            <v>Gabriel</v>
          </cell>
          <cell r="F324">
            <v>1850</v>
          </cell>
          <cell r="G324" t="str">
            <v>Gain/Loss on Currency Fluctuations</v>
          </cell>
        </row>
        <row r="325">
          <cell r="C325" t="str">
            <v>7502000</v>
          </cell>
          <cell r="D325" t="str">
            <v>LOSS OR GAIN ON EXCHANGE</v>
          </cell>
          <cell r="E325" t="str">
            <v>Gabriel</v>
          </cell>
          <cell r="F325">
            <v>1850</v>
          </cell>
          <cell r="G325" t="str">
            <v>Gain/Loss on Currency Fluctuations</v>
          </cell>
        </row>
        <row r="326">
          <cell r="C326" t="str">
            <v>7502001</v>
          </cell>
          <cell r="D326" t="str">
            <v>LOSS OR GAIN ON EXCHANGE</v>
          </cell>
          <cell r="E326" t="str">
            <v>Gabriel</v>
          </cell>
          <cell r="F326">
            <v>1850</v>
          </cell>
          <cell r="G326" t="str">
            <v>Gain/Loss on Currency Fluctuations</v>
          </cell>
        </row>
        <row r="327">
          <cell r="C327" t="str">
            <v>7503000</v>
          </cell>
          <cell r="D327" t="str">
            <v>LOSS OR GAIN ON EXCHANGE</v>
          </cell>
          <cell r="E327" t="str">
            <v>Gabriel</v>
          </cell>
          <cell r="F327">
            <v>1850</v>
          </cell>
          <cell r="G327" t="str">
            <v>Gain/Loss on Currency Fluctuations</v>
          </cell>
        </row>
        <row r="328">
          <cell r="C328" t="str">
            <v>7503001</v>
          </cell>
          <cell r="D328" t="str">
            <v>LOSS OR GAIN ON EXCHANGE</v>
          </cell>
          <cell r="E328" t="str">
            <v>Gabriel</v>
          </cell>
          <cell r="F328">
            <v>1850</v>
          </cell>
          <cell r="G328" t="str">
            <v>Gain/Loss on Currency Fluctuations</v>
          </cell>
        </row>
        <row r="329">
          <cell r="C329" t="str">
            <v>7504000</v>
          </cell>
          <cell r="D329" t="str">
            <v>LOSS OR GAIN ON EXCHANGE</v>
          </cell>
          <cell r="E329" t="str">
            <v>Gabriel</v>
          </cell>
          <cell r="F329">
            <v>1850</v>
          </cell>
          <cell r="G329" t="str">
            <v>Gain/Loss on Currency Fluctuations</v>
          </cell>
        </row>
        <row r="330">
          <cell r="C330" t="str">
            <v>8301001</v>
          </cell>
          <cell r="D330" t="str">
            <v>BUDGET (DEBITS)</v>
          </cell>
          <cell r="E330" t="str">
            <v>Gabriel</v>
          </cell>
          <cell r="F330">
            <v>4310</v>
          </cell>
          <cell r="G330" t="str">
            <v>Allotments</v>
          </cell>
        </row>
        <row r="331">
          <cell r="C331" t="str">
            <v>8401001</v>
          </cell>
          <cell r="D331" t="str">
            <v>BUDGET (CREDITS)</v>
          </cell>
          <cell r="E331" t="str">
            <v>Gabriel</v>
          </cell>
          <cell r="F331">
            <v>4310</v>
          </cell>
          <cell r="G331" t="str">
            <v>Allotments</v>
          </cell>
        </row>
        <row r="332">
          <cell r="C332" t="str">
            <v>8501000</v>
          </cell>
          <cell r="D332" t="str">
            <v>BUDGET (DEBITS)</v>
          </cell>
          <cell r="E332" t="str">
            <v>Gabriel</v>
          </cell>
          <cell r="F332">
            <v>4310</v>
          </cell>
          <cell r="G332" t="str">
            <v>Allotments</v>
          </cell>
        </row>
        <row r="333">
          <cell r="C333" t="str">
            <v>8501001</v>
          </cell>
          <cell r="D333" t="str">
            <v>BUDGET (DEBITS)</v>
          </cell>
          <cell r="E333" t="str">
            <v>Gabriel</v>
          </cell>
          <cell r="F333">
            <v>4310</v>
          </cell>
          <cell r="G333" t="str">
            <v>Allotments</v>
          </cell>
        </row>
        <row r="334">
          <cell r="C334" t="str">
            <v>8502001</v>
          </cell>
          <cell r="D334" t="str">
            <v>BUDGET (DEBITS)</v>
          </cell>
          <cell r="E334" t="str">
            <v>Gabriel</v>
          </cell>
          <cell r="F334">
            <v>4310</v>
          </cell>
          <cell r="G334" t="str">
            <v>Allotments</v>
          </cell>
        </row>
        <row r="335">
          <cell r="C335" t="str">
            <v>8503001</v>
          </cell>
          <cell r="D335" t="str">
            <v>BUDGET (DEBITS)</v>
          </cell>
          <cell r="E335" t="str">
            <v>Gabriel</v>
          </cell>
          <cell r="F335">
            <v>4310</v>
          </cell>
          <cell r="G335" t="str">
            <v>Allotments</v>
          </cell>
        </row>
        <row r="336">
          <cell r="C336" t="str">
            <v>8505001</v>
          </cell>
          <cell r="D336" t="str">
            <v>BUDGET (DEBITS)</v>
          </cell>
          <cell r="E336" t="str">
            <v>Gabriel</v>
          </cell>
          <cell r="F336">
            <v>4310</v>
          </cell>
          <cell r="G336" t="str">
            <v>Allotments</v>
          </cell>
        </row>
        <row r="337">
          <cell r="C337" t="str">
            <v>8508000</v>
          </cell>
          <cell r="D337" t="str">
            <v>BUDGET (DEBITS)</v>
          </cell>
          <cell r="E337" t="str">
            <v>Gabriel</v>
          </cell>
          <cell r="F337">
            <v>4310</v>
          </cell>
          <cell r="G337" t="str">
            <v>Allotments</v>
          </cell>
        </row>
        <row r="338">
          <cell r="C338" t="str">
            <v>8508001</v>
          </cell>
          <cell r="D338" t="str">
            <v>BUDGET (DEBITS)</v>
          </cell>
          <cell r="E338" t="str">
            <v>Gabriel</v>
          </cell>
          <cell r="F338">
            <v>4310</v>
          </cell>
          <cell r="G338" t="str">
            <v>Allotments</v>
          </cell>
        </row>
        <row r="339">
          <cell r="C339" t="str">
            <v>8509000</v>
          </cell>
          <cell r="D339" t="str">
            <v>BUDGET (DEBITS)</v>
          </cell>
          <cell r="E339" t="str">
            <v>Gabriel</v>
          </cell>
          <cell r="F339">
            <v>4310</v>
          </cell>
          <cell r="G339" t="str">
            <v>Allotments</v>
          </cell>
        </row>
        <row r="340">
          <cell r="C340" t="str">
            <v>8509001</v>
          </cell>
          <cell r="D340" t="str">
            <v>BUDGET (DEBITS)</v>
          </cell>
          <cell r="E340" t="str">
            <v>Gabriel</v>
          </cell>
          <cell r="F340">
            <v>4310</v>
          </cell>
          <cell r="G340" t="str">
            <v>Allotments</v>
          </cell>
        </row>
        <row r="341">
          <cell r="C341" t="str">
            <v>8510001</v>
          </cell>
          <cell r="D341" t="str">
            <v>BUDGET (DEBITS)</v>
          </cell>
          <cell r="E341" t="str">
            <v>Gabriel</v>
          </cell>
          <cell r="F341">
            <v>4310</v>
          </cell>
          <cell r="G341" t="str">
            <v>Allotments</v>
          </cell>
        </row>
        <row r="342">
          <cell r="C342" t="str">
            <v>8511001</v>
          </cell>
          <cell r="D342" t="str">
            <v>BUDGET (DEBITS)</v>
          </cell>
          <cell r="E342" t="str">
            <v>Gabriel</v>
          </cell>
          <cell r="F342">
            <v>4310</v>
          </cell>
          <cell r="G342" t="str">
            <v>Allotments</v>
          </cell>
        </row>
        <row r="343">
          <cell r="C343" t="str">
            <v>8515001</v>
          </cell>
          <cell r="D343" t="str">
            <v>BUDGET (DEBITS)</v>
          </cell>
          <cell r="E343" t="str">
            <v>Gabriel</v>
          </cell>
          <cell r="F343">
            <v>4310</v>
          </cell>
          <cell r="G343" t="str">
            <v>Allotments</v>
          </cell>
        </row>
        <row r="344">
          <cell r="C344" t="str">
            <v>8517001</v>
          </cell>
          <cell r="D344" t="str">
            <v>BUDGET (DEBITS)</v>
          </cell>
          <cell r="E344" t="str">
            <v>Gabriel</v>
          </cell>
          <cell r="F344">
            <v>4310</v>
          </cell>
          <cell r="G344" t="str">
            <v>Allotments</v>
          </cell>
        </row>
        <row r="345">
          <cell r="C345" t="str">
            <v>8525001</v>
          </cell>
          <cell r="D345" t="str">
            <v>BUDGET (DEBITS)</v>
          </cell>
          <cell r="E345" t="str">
            <v>Gabriel</v>
          </cell>
          <cell r="F345">
            <v>4310</v>
          </cell>
          <cell r="G345" t="str">
            <v>Allotments</v>
          </cell>
        </row>
        <row r="346">
          <cell r="C346" t="str">
            <v>8530000</v>
          </cell>
          <cell r="D346" t="str">
            <v>BUDGET (DEBITS)</v>
          </cell>
          <cell r="E346" t="str">
            <v>Gabriel</v>
          </cell>
          <cell r="F346">
            <v>4310</v>
          </cell>
          <cell r="G346" t="str">
            <v>Allotments</v>
          </cell>
        </row>
        <row r="347">
          <cell r="C347" t="str">
            <v>8530001</v>
          </cell>
          <cell r="D347" t="str">
            <v>BUDGET (DEBITS)</v>
          </cell>
          <cell r="E347" t="str">
            <v>Gabriel</v>
          </cell>
          <cell r="F347">
            <v>4310</v>
          </cell>
          <cell r="G347" t="str">
            <v>Allotments</v>
          </cell>
        </row>
        <row r="348">
          <cell r="C348" t="str">
            <v>8601000</v>
          </cell>
          <cell r="D348" t="str">
            <v>BUDGET (CREDITS)</v>
          </cell>
          <cell r="E348" t="str">
            <v>Gabriel</v>
          </cell>
          <cell r="F348">
            <v>4350</v>
          </cell>
          <cell r="G348" t="str">
            <v>Authority Allotted</v>
          </cell>
        </row>
        <row r="349">
          <cell r="C349" t="str">
            <v>8601001</v>
          </cell>
          <cell r="D349" t="str">
            <v>BUDGET (CREDITS)</v>
          </cell>
          <cell r="E349" t="str">
            <v>Gabriel</v>
          </cell>
          <cell r="F349">
            <v>4350</v>
          </cell>
          <cell r="G349" t="str">
            <v>Authority Allotted</v>
          </cell>
        </row>
        <row r="350">
          <cell r="C350" t="str">
            <v>8602001</v>
          </cell>
          <cell r="D350" t="str">
            <v>BUDGET (CREDITS)</v>
          </cell>
          <cell r="E350" t="str">
            <v>Gabriel</v>
          </cell>
          <cell r="F350">
            <v>4350</v>
          </cell>
          <cell r="G350" t="str">
            <v>Authority Allotted</v>
          </cell>
        </row>
        <row r="351">
          <cell r="C351" t="str">
            <v>8603001</v>
          </cell>
          <cell r="D351" t="str">
            <v>BUDGET (CREDITS)</v>
          </cell>
          <cell r="E351" t="str">
            <v>Gabriel</v>
          </cell>
          <cell r="F351">
            <v>4350</v>
          </cell>
          <cell r="G351" t="str">
            <v>Authority Allotted</v>
          </cell>
        </row>
        <row r="352">
          <cell r="C352" t="str">
            <v>8605001</v>
          </cell>
          <cell r="D352" t="str">
            <v>BUDGET (CREDITS)</v>
          </cell>
          <cell r="E352" t="str">
            <v>Gabriel</v>
          </cell>
          <cell r="F352">
            <v>4350</v>
          </cell>
          <cell r="G352" t="str">
            <v>Authority Allotted</v>
          </cell>
        </row>
        <row r="353">
          <cell r="C353" t="str">
            <v>8608000</v>
          </cell>
          <cell r="D353" t="str">
            <v>BUDGET (CREDITS)</v>
          </cell>
          <cell r="E353" t="str">
            <v>Gabriel</v>
          </cell>
          <cell r="F353">
            <v>4350</v>
          </cell>
          <cell r="G353" t="str">
            <v>Authority Allotted</v>
          </cell>
        </row>
        <row r="354">
          <cell r="C354" t="str">
            <v>8608001</v>
          </cell>
          <cell r="D354" t="str">
            <v>BUDGET (CREDITS)</v>
          </cell>
          <cell r="E354" t="str">
            <v>Gabriel</v>
          </cell>
          <cell r="F354">
            <v>4350</v>
          </cell>
          <cell r="G354" t="str">
            <v>Authority Allotted</v>
          </cell>
        </row>
        <row r="355">
          <cell r="C355" t="str">
            <v>8609000</v>
          </cell>
          <cell r="D355" t="str">
            <v>BUDGET (CREDITS)</v>
          </cell>
          <cell r="E355" t="str">
            <v>Gabriel</v>
          </cell>
          <cell r="F355">
            <v>4350</v>
          </cell>
          <cell r="G355" t="str">
            <v>Authority Allotted</v>
          </cell>
        </row>
        <row r="356">
          <cell r="C356" t="str">
            <v>8609001</v>
          </cell>
          <cell r="D356" t="str">
            <v>BUDGET (CREDITS)</v>
          </cell>
          <cell r="E356" t="str">
            <v>Gabriel</v>
          </cell>
          <cell r="F356">
            <v>4350</v>
          </cell>
          <cell r="G356" t="str">
            <v>Authority Allotted</v>
          </cell>
        </row>
        <row r="357">
          <cell r="C357" t="str">
            <v>8610001</v>
          </cell>
          <cell r="D357" t="str">
            <v>BUDGET (CREDITS)</v>
          </cell>
          <cell r="E357" t="str">
            <v>Gabriel</v>
          </cell>
          <cell r="F357">
            <v>4350</v>
          </cell>
          <cell r="G357" t="str">
            <v>Authority Allotted</v>
          </cell>
        </row>
        <row r="358">
          <cell r="C358" t="str">
            <v>8611001</v>
          </cell>
          <cell r="D358" t="str">
            <v>BUDGET (CREDITS)</v>
          </cell>
          <cell r="E358" t="str">
            <v>Gabriel</v>
          </cell>
          <cell r="F358">
            <v>4350</v>
          </cell>
          <cell r="G358" t="str">
            <v>Authority Allotted</v>
          </cell>
        </row>
        <row r="359">
          <cell r="C359" t="str">
            <v>8615001</v>
          </cell>
          <cell r="D359" t="str">
            <v>BUDGET (CREDITS)</v>
          </cell>
          <cell r="E359" t="str">
            <v>Gabriel</v>
          </cell>
          <cell r="F359">
            <v>4350</v>
          </cell>
          <cell r="G359" t="str">
            <v>Authority Allotted</v>
          </cell>
        </row>
        <row r="360">
          <cell r="C360" t="str">
            <v>8617001</v>
          </cell>
          <cell r="D360" t="str">
            <v>BUDGET (CREDITS)</v>
          </cell>
          <cell r="E360" t="str">
            <v>Gabriel</v>
          </cell>
          <cell r="F360">
            <v>4350</v>
          </cell>
          <cell r="G360" t="str">
            <v>Authority Allotted</v>
          </cell>
        </row>
        <row r="361">
          <cell r="C361" t="str">
            <v>8625001</v>
          </cell>
          <cell r="D361" t="str">
            <v>BUDGET (CREDITS)</v>
          </cell>
          <cell r="E361" t="str">
            <v>Gabriel</v>
          </cell>
          <cell r="F361">
            <v>4350</v>
          </cell>
          <cell r="G361" t="str">
            <v>Authority Allotted</v>
          </cell>
        </row>
        <row r="362">
          <cell r="C362" t="str">
            <v>8630000</v>
          </cell>
          <cell r="D362" t="str">
            <v>BUDGET (CREDITS)</v>
          </cell>
          <cell r="E362" t="str">
            <v>Gabriel</v>
          </cell>
          <cell r="F362">
            <v>4350</v>
          </cell>
          <cell r="G362" t="str">
            <v>Authority Allotted</v>
          </cell>
        </row>
        <row r="363">
          <cell r="C363" t="str">
            <v>8630001</v>
          </cell>
          <cell r="D363" t="str">
            <v>BUDGET (CREDITS)</v>
          </cell>
          <cell r="E363" t="str">
            <v>Gabriel</v>
          </cell>
          <cell r="F363">
            <v>4350</v>
          </cell>
          <cell r="G363" t="str">
            <v>Authority Allotted</v>
          </cell>
        </row>
      </sheetData>
      <sheetData sheetId="3" refreshError="1">
        <row r="1">
          <cell r="A1" t="str">
            <v>Combined</v>
          </cell>
          <cell r="B1" t="str">
            <v>Net</v>
          </cell>
        </row>
        <row r="2">
          <cell r="A2" t="str">
            <v>DN0101903</v>
          </cell>
          <cell r="B2">
            <v>70396.13</v>
          </cell>
        </row>
        <row r="3">
          <cell r="A3" t="str">
            <v>DN1990000</v>
          </cell>
          <cell r="B3">
            <v>899281.31</v>
          </cell>
        </row>
        <row r="4">
          <cell r="A4" t="str">
            <v>DN2107001</v>
          </cell>
          <cell r="B4">
            <v>-6219.08</v>
          </cell>
        </row>
        <row r="5">
          <cell r="A5" t="str">
            <v>DN2203003</v>
          </cell>
          <cell r="B5">
            <v>-20735</v>
          </cell>
        </row>
        <row r="6">
          <cell r="A6" t="str">
            <v>DN2311000</v>
          </cell>
          <cell r="B6">
            <v>35178.660000000003</v>
          </cell>
        </row>
        <row r="7">
          <cell r="A7" t="str">
            <v>DN2407000</v>
          </cell>
          <cell r="B7">
            <v>-5043.33</v>
          </cell>
        </row>
        <row r="8">
          <cell r="A8" t="str">
            <v>DN2990000</v>
          </cell>
          <cell r="B8">
            <v>-1066031.3700000001</v>
          </cell>
        </row>
        <row r="9">
          <cell r="A9" t="str">
            <v>DN4001000</v>
          </cell>
          <cell r="B9">
            <v>10855</v>
          </cell>
        </row>
        <row r="10">
          <cell r="A10" t="str">
            <v>DN4001001</v>
          </cell>
          <cell r="B10">
            <v>89666.26</v>
          </cell>
        </row>
        <row r="11">
          <cell r="A11" t="str">
            <v>DN4207000</v>
          </cell>
          <cell r="B11">
            <v>-9278</v>
          </cell>
        </row>
        <row r="12">
          <cell r="A12" t="str">
            <v>DN6207000</v>
          </cell>
          <cell r="B12">
            <v>-1458.04</v>
          </cell>
        </row>
        <row r="13">
          <cell r="A13" t="str">
            <v>DN6307000</v>
          </cell>
          <cell r="B13">
            <v>1458.04</v>
          </cell>
        </row>
        <row r="14">
          <cell r="A14" t="str">
            <v>DN6501000</v>
          </cell>
          <cell r="B14">
            <v>872.92</v>
          </cell>
        </row>
        <row r="15">
          <cell r="A15" t="str">
            <v>DN6501001</v>
          </cell>
          <cell r="B15">
            <v>158</v>
          </cell>
        </row>
        <row r="16">
          <cell r="A16" t="str">
            <v>DN7502000</v>
          </cell>
          <cell r="B16">
            <v>898.5</v>
          </cell>
        </row>
        <row r="17">
          <cell r="A17" t="str">
            <v>FD1990000</v>
          </cell>
          <cell r="B17">
            <v>4642.5200000000004</v>
          </cell>
        </row>
        <row r="18">
          <cell r="A18" t="str">
            <v>FD2990000</v>
          </cell>
          <cell r="B18">
            <v>-4642.5200000000004</v>
          </cell>
        </row>
        <row r="19">
          <cell r="A19" t="str">
            <v>HF0101447</v>
          </cell>
          <cell r="B19">
            <v>211385.45</v>
          </cell>
        </row>
        <row r="20">
          <cell r="A20" t="str">
            <v>HF0101453</v>
          </cell>
          <cell r="B20">
            <v>10835.83</v>
          </cell>
        </row>
        <row r="21">
          <cell r="A21" t="str">
            <v>HF0101902</v>
          </cell>
          <cell r="B21">
            <v>1414675.52</v>
          </cell>
        </row>
        <row r="22">
          <cell r="A22" t="str">
            <v>HF0102054</v>
          </cell>
          <cell r="B22">
            <v>4489.96</v>
          </cell>
        </row>
        <row r="23">
          <cell r="A23" t="str">
            <v>HF0102231</v>
          </cell>
          <cell r="B23">
            <v>297806.51</v>
          </cell>
        </row>
        <row r="24">
          <cell r="A24" t="str">
            <v>HF0102447</v>
          </cell>
          <cell r="B24">
            <v>35711.120000000003</v>
          </cell>
        </row>
        <row r="25">
          <cell r="A25" t="str">
            <v>HF0103204</v>
          </cell>
          <cell r="B25">
            <v>25596.73</v>
          </cell>
        </row>
        <row r="26">
          <cell r="A26" t="str">
            <v>HF0103447</v>
          </cell>
          <cell r="B26">
            <v>-0.16</v>
          </cell>
        </row>
        <row r="27">
          <cell r="A27" t="str">
            <v>HF0104054</v>
          </cell>
          <cell r="B27">
            <v>244.12</v>
          </cell>
        </row>
        <row r="28">
          <cell r="A28" t="str">
            <v>HF0104456</v>
          </cell>
          <cell r="B28">
            <v>879.49</v>
          </cell>
        </row>
        <row r="29">
          <cell r="A29" t="str">
            <v>HF0105204</v>
          </cell>
          <cell r="B29">
            <v>6600.79</v>
          </cell>
        </row>
        <row r="30">
          <cell r="A30" t="str">
            <v>HF0203000</v>
          </cell>
          <cell r="B30">
            <v>8000000</v>
          </cell>
        </row>
        <row r="31">
          <cell r="A31" t="str">
            <v>HF0310084</v>
          </cell>
          <cell r="B31">
            <v>5000</v>
          </cell>
        </row>
        <row r="32">
          <cell r="A32" t="str">
            <v>HF0310162</v>
          </cell>
          <cell r="B32">
            <v>5000</v>
          </cell>
        </row>
        <row r="33">
          <cell r="A33" t="str">
            <v>HF0310222</v>
          </cell>
          <cell r="B33">
            <v>312706.61</v>
          </cell>
        </row>
        <row r="34">
          <cell r="A34" t="str">
            <v>HF0310450</v>
          </cell>
          <cell r="B34">
            <v>5871.99</v>
          </cell>
        </row>
        <row r="35">
          <cell r="A35" t="str">
            <v>HF0310492</v>
          </cell>
          <cell r="B35">
            <v>575</v>
          </cell>
        </row>
        <row r="36">
          <cell r="A36" t="str">
            <v>HF0311012</v>
          </cell>
          <cell r="B36">
            <v>10000</v>
          </cell>
        </row>
        <row r="37">
          <cell r="A37" t="str">
            <v>HF0311030</v>
          </cell>
          <cell r="B37">
            <v>64123</v>
          </cell>
        </row>
        <row r="38">
          <cell r="A38" t="str">
            <v>HF0311049</v>
          </cell>
          <cell r="B38">
            <v>550</v>
          </cell>
        </row>
        <row r="39">
          <cell r="A39" t="str">
            <v>HF0311054</v>
          </cell>
          <cell r="B39">
            <v>20000</v>
          </cell>
        </row>
        <row r="40">
          <cell r="A40" t="str">
            <v>HF0311069</v>
          </cell>
          <cell r="B40">
            <v>28571</v>
          </cell>
        </row>
        <row r="41">
          <cell r="A41" t="str">
            <v>HF0311084</v>
          </cell>
          <cell r="B41">
            <v>5000</v>
          </cell>
        </row>
        <row r="42">
          <cell r="A42" t="str">
            <v>HF0311093</v>
          </cell>
          <cell r="B42">
            <v>12000</v>
          </cell>
        </row>
        <row r="43">
          <cell r="A43" t="str">
            <v>HF0311204</v>
          </cell>
          <cell r="B43">
            <v>100000</v>
          </cell>
        </row>
        <row r="44">
          <cell r="A44" t="str">
            <v>HF0311240</v>
          </cell>
          <cell r="B44">
            <v>34659.42</v>
          </cell>
        </row>
        <row r="45">
          <cell r="A45" t="str">
            <v>HF0311264</v>
          </cell>
          <cell r="B45">
            <v>48841</v>
          </cell>
        </row>
        <row r="46">
          <cell r="A46" t="str">
            <v>HF0311267</v>
          </cell>
          <cell r="B46">
            <v>15979.55</v>
          </cell>
        </row>
        <row r="47">
          <cell r="A47" t="str">
            <v>HF0311324</v>
          </cell>
          <cell r="B47">
            <v>15092.75</v>
          </cell>
        </row>
        <row r="48">
          <cell r="A48" t="str">
            <v>HF0311455</v>
          </cell>
          <cell r="B48">
            <v>6289.31</v>
          </cell>
        </row>
        <row r="49">
          <cell r="A49" t="str">
            <v>HF0311459</v>
          </cell>
          <cell r="B49">
            <v>1200</v>
          </cell>
        </row>
        <row r="50">
          <cell r="A50" t="str">
            <v>HF0311492</v>
          </cell>
          <cell r="B50">
            <v>575</v>
          </cell>
        </row>
        <row r="51">
          <cell r="A51" t="str">
            <v>HF0311498</v>
          </cell>
          <cell r="B51">
            <v>10000</v>
          </cell>
        </row>
        <row r="52">
          <cell r="A52" t="str">
            <v>HF0311507</v>
          </cell>
          <cell r="B52">
            <v>1500</v>
          </cell>
        </row>
        <row r="53">
          <cell r="A53" t="str">
            <v>HF0311626</v>
          </cell>
          <cell r="B53">
            <v>3636</v>
          </cell>
        </row>
        <row r="54">
          <cell r="A54" t="str">
            <v>HF0311698</v>
          </cell>
          <cell r="B54">
            <v>12706.48</v>
          </cell>
        </row>
        <row r="55">
          <cell r="A55" t="str">
            <v>HF0312492</v>
          </cell>
          <cell r="B55">
            <v>575</v>
          </cell>
        </row>
        <row r="56">
          <cell r="A56" t="str">
            <v>HF0313049</v>
          </cell>
          <cell r="B56">
            <v>500</v>
          </cell>
        </row>
        <row r="57">
          <cell r="A57" t="str">
            <v>HF0313492</v>
          </cell>
          <cell r="B57">
            <v>575</v>
          </cell>
        </row>
        <row r="58">
          <cell r="A58" t="str">
            <v>HF0314049</v>
          </cell>
          <cell r="B58">
            <v>500</v>
          </cell>
        </row>
        <row r="59">
          <cell r="A59" t="str">
            <v>HF0314455</v>
          </cell>
          <cell r="B59">
            <v>988</v>
          </cell>
        </row>
        <row r="60">
          <cell r="A60" t="str">
            <v>HF0314492</v>
          </cell>
          <cell r="B60">
            <v>575</v>
          </cell>
        </row>
        <row r="61">
          <cell r="A61" t="str">
            <v>HF0315049</v>
          </cell>
          <cell r="B61">
            <v>1000</v>
          </cell>
        </row>
        <row r="62">
          <cell r="A62" t="str">
            <v>HF0316049</v>
          </cell>
          <cell r="B62">
            <v>500</v>
          </cell>
        </row>
        <row r="63">
          <cell r="A63" t="str">
            <v>HF0316366</v>
          </cell>
          <cell r="B63">
            <v>0.5</v>
          </cell>
        </row>
        <row r="64">
          <cell r="A64" t="str">
            <v>HF0316492</v>
          </cell>
          <cell r="B64">
            <v>575</v>
          </cell>
        </row>
        <row r="65">
          <cell r="A65" t="str">
            <v>HF0317180</v>
          </cell>
          <cell r="B65">
            <v>1029</v>
          </cell>
        </row>
        <row r="66">
          <cell r="A66" t="str">
            <v>HF0317366</v>
          </cell>
          <cell r="B66">
            <v>315</v>
          </cell>
        </row>
        <row r="67">
          <cell r="A67" t="str">
            <v>HF0317402</v>
          </cell>
          <cell r="B67">
            <v>6329.11</v>
          </cell>
        </row>
        <row r="68">
          <cell r="A68" t="str">
            <v>HF0317626</v>
          </cell>
          <cell r="B68">
            <v>5454.55</v>
          </cell>
        </row>
        <row r="69">
          <cell r="A69" t="str">
            <v>HF0317655</v>
          </cell>
          <cell r="B69">
            <v>500</v>
          </cell>
        </row>
        <row r="70">
          <cell r="A70" t="str">
            <v>HF0319321</v>
          </cell>
          <cell r="B70">
            <v>100000</v>
          </cell>
        </row>
        <row r="71">
          <cell r="A71" t="str">
            <v>HF0319348</v>
          </cell>
          <cell r="B71">
            <v>25000</v>
          </cell>
        </row>
        <row r="72">
          <cell r="A72" t="str">
            <v>HF0321078</v>
          </cell>
          <cell r="B72">
            <v>-10000</v>
          </cell>
        </row>
        <row r="73">
          <cell r="A73" t="str">
            <v>HF0350300</v>
          </cell>
          <cell r="B73">
            <v>172475</v>
          </cell>
        </row>
        <row r="74">
          <cell r="A74" t="str">
            <v>HF0350411</v>
          </cell>
          <cell r="B74">
            <v>60130.57</v>
          </cell>
        </row>
        <row r="75">
          <cell r="A75" t="str">
            <v>HF0350453</v>
          </cell>
          <cell r="B75">
            <v>59900.95</v>
          </cell>
        </row>
        <row r="76">
          <cell r="A76" t="str">
            <v>HF0350525</v>
          </cell>
          <cell r="B76">
            <v>8150.32</v>
          </cell>
        </row>
        <row r="77">
          <cell r="A77" t="str">
            <v>HF0350575</v>
          </cell>
          <cell r="B77">
            <v>76100.61</v>
          </cell>
        </row>
        <row r="78">
          <cell r="A78" t="str">
            <v>HF0351086</v>
          </cell>
          <cell r="B78">
            <v>90244.37</v>
          </cell>
        </row>
        <row r="79">
          <cell r="A79" t="str">
            <v>HF0358575</v>
          </cell>
          <cell r="B79">
            <v>38900</v>
          </cell>
        </row>
        <row r="80">
          <cell r="A80" t="str">
            <v>HF0399300</v>
          </cell>
          <cell r="B80">
            <v>34100</v>
          </cell>
        </row>
        <row r="81">
          <cell r="A81" t="str">
            <v>HF0399492</v>
          </cell>
          <cell r="B81">
            <v>575</v>
          </cell>
        </row>
        <row r="82">
          <cell r="A82" t="str">
            <v>HF0399525</v>
          </cell>
          <cell r="B82">
            <v>78110</v>
          </cell>
        </row>
        <row r="83">
          <cell r="A83" t="str">
            <v>HF0510086</v>
          </cell>
          <cell r="B83">
            <v>24030</v>
          </cell>
        </row>
        <row r="84">
          <cell r="A84" t="str">
            <v>HF0519456</v>
          </cell>
          <cell r="B84">
            <v>124875</v>
          </cell>
        </row>
        <row r="85">
          <cell r="A85" t="str">
            <v>HF0601001</v>
          </cell>
          <cell r="B85">
            <v>7300.86</v>
          </cell>
        </row>
        <row r="86">
          <cell r="A86" t="str">
            <v>HF0601003</v>
          </cell>
          <cell r="B86">
            <v>246552.11</v>
          </cell>
        </row>
        <row r="87">
          <cell r="A87" t="str">
            <v>HF0601004</v>
          </cell>
          <cell r="B87">
            <v>125717</v>
          </cell>
        </row>
        <row r="88">
          <cell r="A88" t="str">
            <v>HF0601007</v>
          </cell>
          <cell r="B88">
            <v>75605.88</v>
          </cell>
        </row>
        <row r="89">
          <cell r="A89" t="str">
            <v>HF0601010</v>
          </cell>
          <cell r="B89">
            <v>4065.93</v>
          </cell>
        </row>
        <row r="90">
          <cell r="A90" t="str">
            <v>HF0602001</v>
          </cell>
          <cell r="B90">
            <v>614.62000000000126</v>
          </cell>
        </row>
        <row r="91">
          <cell r="A91" t="str">
            <v>HF1990000</v>
          </cell>
          <cell r="B91">
            <v>15410182.289999999</v>
          </cell>
        </row>
        <row r="92">
          <cell r="A92" t="str">
            <v>HF2101002</v>
          </cell>
          <cell r="B92">
            <v>-89</v>
          </cell>
        </row>
        <row r="93">
          <cell r="A93" t="str">
            <v>HF2101004</v>
          </cell>
          <cell r="B93">
            <v>-539.76</v>
          </cell>
        </row>
        <row r="94">
          <cell r="A94" t="str">
            <v>HF2102001</v>
          </cell>
          <cell r="B94">
            <v>-1130405.7</v>
          </cell>
        </row>
        <row r="95">
          <cell r="A95" t="str">
            <v>HF2107001</v>
          </cell>
          <cell r="B95">
            <v>-58078.34</v>
          </cell>
        </row>
        <row r="96">
          <cell r="A96" t="str">
            <v>HF2107002</v>
          </cell>
          <cell r="B96">
            <v>-75505.61</v>
          </cell>
        </row>
        <row r="97">
          <cell r="A97" t="str">
            <v>HF2201000</v>
          </cell>
          <cell r="B97">
            <v>6583.8</v>
          </cell>
        </row>
        <row r="98">
          <cell r="A98" t="str">
            <v>HF2202000</v>
          </cell>
          <cell r="B98">
            <v>-812362.27</v>
          </cell>
        </row>
        <row r="99">
          <cell r="A99" t="str">
            <v>HF2311000</v>
          </cell>
          <cell r="B99">
            <v>-1252952.8500000001</v>
          </cell>
        </row>
        <row r="100">
          <cell r="A100" t="str">
            <v>HF2401000</v>
          </cell>
          <cell r="B100">
            <v>-71144.009999999995</v>
          </cell>
        </row>
        <row r="101">
          <cell r="A101" t="str">
            <v>HF2401001</v>
          </cell>
          <cell r="B101">
            <v>-223305.44</v>
          </cell>
        </row>
        <row r="102">
          <cell r="A102" t="str">
            <v>HF2402000</v>
          </cell>
          <cell r="B102">
            <v>-167344.88</v>
          </cell>
        </row>
        <row r="103">
          <cell r="A103" t="str">
            <v>HF2402001</v>
          </cell>
          <cell r="B103">
            <v>-272546.11</v>
          </cell>
        </row>
        <row r="104">
          <cell r="A104" t="str">
            <v>HF2408000</v>
          </cell>
          <cell r="B104">
            <v>-21961.14</v>
          </cell>
        </row>
        <row r="105">
          <cell r="A105" t="str">
            <v>HF2408001</v>
          </cell>
          <cell r="B105">
            <v>-48159</v>
          </cell>
        </row>
        <row r="106">
          <cell r="A106" t="str">
            <v>HF2410000</v>
          </cell>
          <cell r="B106">
            <v>-1167328.1100000001</v>
          </cell>
        </row>
        <row r="107">
          <cell r="A107" t="str">
            <v>HF2410001</v>
          </cell>
          <cell r="B107">
            <v>-2347787.81</v>
          </cell>
        </row>
        <row r="108">
          <cell r="A108" t="str">
            <v>HF2608002</v>
          </cell>
          <cell r="B108">
            <v>-550043.86</v>
          </cell>
        </row>
        <row r="109">
          <cell r="A109" t="str">
            <v>HF2608003</v>
          </cell>
          <cell r="B109">
            <v>-8440.6</v>
          </cell>
        </row>
        <row r="110">
          <cell r="A110" t="str">
            <v>HF2990000</v>
          </cell>
          <cell r="B110">
            <v>-15370090.34</v>
          </cell>
        </row>
        <row r="111">
          <cell r="A111" t="str">
            <v>HF3002006</v>
          </cell>
          <cell r="B111">
            <v>-49139.839999999997</v>
          </cell>
        </row>
        <row r="112">
          <cell r="A112" t="str">
            <v>HF3101001</v>
          </cell>
          <cell r="B112">
            <v>-2010.87</v>
          </cell>
        </row>
        <row r="113">
          <cell r="A113" t="str">
            <v>HF3101002</v>
          </cell>
          <cell r="B113">
            <v>-144428.81</v>
          </cell>
        </row>
        <row r="114">
          <cell r="A114" t="str">
            <v>HF3101003</v>
          </cell>
          <cell r="B114">
            <v>24439.73</v>
          </cell>
        </row>
        <row r="115">
          <cell r="A115" t="str">
            <v>HF3199000</v>
          </cell>
          <cell r="B115">
            <v>-9</v>
          </cell>
        </row>
        <row r="116">
          <cell r="A116" t="str">
            <v>HF3501049</v>
          </cell>
          <cell r="B116">
            <v>-53463.23</v>
          </cell>
        </row>
        <row r="117">
          <cell r="A117" t="str">
            <v>HF3801001</v>
          </cell>
          <cell r="B117">
            <v>-1002663</v>
          </cell>
        </row>
        <row r="118">
          <cell r="A118" t="str">
            <v>HF3911001</v>
          </cell>
          <cell r="B118">
            <v>-5094801</v>
          </cell>
        </row>
        <row r="119">
          <cell r="A119" t="str">
            <v>HF3911002</v>
          </cell>
          <cell r="B119">
            <v>3537974.53</v>
          </cell>
        </row>
        <row r="120">
          <cell r="A120" t="str">
            <v>HF3911222</v>
          </cell>
          <cell r="B120">
            <v>17664.72</v>
          </cell>
        </row>
        <row r="121">
          <cell r="A121" t="str">
            <v>HF4001000</v>
          </cell>
          <cell r="B121">
            <v>18028.3</v>
          </cell>
        </row>
        <row r="122">
          <cell r="A122" t="str">
            <v>HF4001086</v>
          </cell>
          <cell r="B122">
            <v>0.94</v>
          </cell>
        </row>
        <row r="123">
          <cell r="A123" t="str">
            <v>HF4001147</v>
          </cell>
          <cell r="B123">
            <v>4796.25</v>
          </cell>
        </row>
        <row r="124">
          <cell r="A124" t="str">
            <v>HF4001291</v>
          </cell>
          <cell r="B124">
            <v>5000</v>
          </cell>
        </row>
        <row r="125">
          <cell r="A125" t="str">
            <v>HF4101012</v>
          </cell>
          <cell r="B125">
            <v>-10000</v>
          </cell>
        </row>
        <row r="126">
          <cell r="A126" t="str">
            <v>HF4101024</v>
          </cell>
          <cell r="B126">
            <v>-3000</v>
          </cell>
        </row>
        <row r="127">
          <cell r="A127" t="str">
            <v>HF4101030</v>
          </cell>
          <cell r="B127">
            <v>-129123</v>
          </cell>
        </row>
        <row r="128">
          <cell r="A128" t="str">
            <v>HF4101042</v>
          </cell>
          <cell r="B128">
            <v>-3000</v>
          </cell>
        </row>
        <row r="129">
          <cell r="A129" t="str">
            <v>HF4101049</v>
          </cell>
          <cell r="B129">
            <v>-550</v>
          </cell>
        </row>
        <row r="130">
          <cell r="A130" t="str">
            <v>HF4101054</v>
          </cell>
          <cell r="B130">
            <v>-20000</v>
          </cell>
        </row>
        <row r="131">
          <cell r="A131" t="str">
            <v>HF4101069</v>
          </cell>
          <cell r="B131">
            <v>-28571</v>
          </cell>
        </row>
        <row r="132">
          <cell r="A132" t="str">
            <v>HF4101078</v>
          </cell>
          <cell r="B132">
            <v>-10000</v>
          </cell>
        </row>
        <row r="133">
          <cell r="A133" t="str">
            <v>HF4101084</v>
          </cell>
          <cell r="B133">
            <v>-10000</v>
          </cell>
        </row>
        <row r="134">
          <cell r="A134" t="str">
            <v>HF4101086</v>
          </cell>
          <cell r="B134">
            <v>-58148.82</v>
          </cell>
        </row>
        <row r="135">
          <cell r="A135" t="str">
            <v>HF4101093</v>
          </cell>
          <cell r="B135">
            <v>-24000</v>
          </cell>
        </row>
        <row r="136">
          <cell r="A136" t="str">
            <v>HF4101113</v>
          </cell>
          <cell r="B136">
            <v>-106597.5</v>
          </cell>
        </row>
        <row r="137">
          <cell r="A137" t="str">
            <v>HF4101143</v>
          </cell>
          <cell r="B137">
            <v>-5100</v>
          </cell>
        </row>
        <row r="138">
          <cell r="A138" t="str">
            <v>HF4101144</v>
          </cell>
          <cell r="B138">
            <v>-789781.01</v>
          </cell>
        </row>
        <row r="139">
          <cell r="A139" t="str">
            <v>HF4101147</v>
          </cell>
          <cell r="B139">
            <v>-126837.58</v>
          </cell>
        </row>
        <row r="140">
          <cell r="A140" t="str">
            <v>HF4101162</v>
          </cell>
          <cell r="B140">
            <v>-5000</v>
          </cell>
        </row>
        <row r="141">
          <cell r="A141" t="str">
            <v>HF4101165</v>
          </cell>
          <cell r="B141">
            <v>-16000</v>
          </cell>
        </row>
        <row r="142">
          <cell r="A142" t="str">
            <v>HF4101204</v>
          </cell>
          <cell r="B142">
            <v>-200000</v>
          </cell>
        </row>
        <row r="143">
          <cell r="A143" t="str">
            <v>HF4101222</v>
          </cell>
          <cell r="B143">
            <v>-734051.9</v>
          </cell>
        </row>
        <row r="144">
          <cell r="A144" t="str">
            <v>HF4101231</v>
          </cell>
          <cell r="B144">
            <v>-237500</v>
          </cell>
        </row>
        <row r="145">
          <cell r="A145" t="str">
            <v>HF4101240</v>
          </cell>
          <cell r="B145">
            <v>-48463.38</v>
          </cell>
        </row>
        <row r="146">
          <cell r="A146" t="str">
            <v>HF4101264</v>
          </cell>
          <cell r="B146">
            <v>-95494.56</v>
          </cell>
        </row>
        <row r="147">
          <cell r="A147" t="str">
            <v>HF4101267</v>
          </cell>
          <cell r="B147">
            <v>-15979.55</v>
          </cell>
        </row>
        <row r="148">
          <cell r="A148" t="str">
            <v>HF4101270</v>
          </cell>
          <cell r="B148">
            <v>-20000</v>
          </cell>
        </row>
        <row r="149">
          <cell r="A149" t="str">
            <v>HF4101300</v>
          </cell>
          <cell r="B149">
            <v>-388662.76</v>
          </cell>
        </row>
        <row r="150">
          <cell r="A150" t="str">
            <v>HF4101324</v>
          </cell>
          <cell r="B150">
            <v>-561797.75</v>
          </cell>
        </row>
        <row r="151">
          <cell r="A151" t="str">
            <v>HF4101330</v>
          </cell>
          <cell r="B151">
            <v>-6005</v>
          </cell>
        </row>
        <row r="152">
          <cell r="A152" t="str">
            <v>HF4101333</v>
          </cell>
          <cell r="B152">
            <v>-1000</v>
          </cell>
        </row>
        <row r="153">
          <cell r="A153" t="str">
            <v>HF4101345</v>
          </cell>
          <cell r="B153">
            <v>-20000</v>
          </cell>
        </row>
        <row r="154">
          <cell r="A154" t="str">
            <v>HF4101393</v>
          </cell>
          <cell r="B154">
            <v>-3272.25</v>
          </cell>
        </row>
        <row r="155">
          <cell r="A155" t="str">
            <v>HF4101411</v>
          </cell>
          <cell r="B155">
            <v>-1299962.5</v>
          </cell>
        </row>
        <row r="156">
          <cell r="A156" t="str">
            <v>HF4101429</v>
          </cell>
          <cell r="B156">
            <v>-1000</v>
          </cell>
        </row>
        <row r="157">
          <cell r="A157" t="str">
            <v>HF4101432</v>
          </cell>
          <cell r="B157">
            <v>-1501.91</v>
          </cell>
        </row>
        <row r="158">
          <cell r="A158" t="str">
            <v>HF4101438</v>
          </cell>
          <cell r="B158">
            <v>-4626</v>
          </cell>
        </row>
        <row r="159">
          <cell r="A159" t="str">
            <v>HF4101450</v>
          </cell>
          <cell r="B159">
            <v>-5871.99</v>
          </cell>
        </row>
        <row r="160">
          <cell r="A160" t="str">
            <v>HF4101453</v>
          </cell>
          <cell r="B160">
            <v>-2552510</v>
          </cell>
        </row>
        <row r="161">
          <cell r="A161" t="str">
            <v>HF4101455</v>
          </cell>
          <cell r="B161">
            <v>-6289.31</v>
          </cell>
        </row>
        <row r="162">
          <cell r="A162" t="str">
            <v>HF4101459</v>
          </cell>
          <cell r="B162">
            <v>-1200</v>
          </cell>
        </row>
        <row r="163">
          <cell r="A163" t="str">
            <v>HF4101492</v>
          </cell>
          <cell r="B163">
            <v>-1150</v>
          </cell>
        </row>
        <row r="164">
          <cell r="A164" t="str">
            <v>HF4101498</v>
          </cell>
          <cell r="B164">
            <v>-10000</v>
          </cell>
        </row>
        <row r="165">
          <cell r="A165" t="str">
            <v>HF4101507</v>
          </cell>
          <cell r="B165">
            <v>-3000</v>
          </cell>
        </row>
        <row r="166">
          <cell r="A166" t="str">
            <v>HF4101567</v>
          </cell>
          <cell r="B166">
            <v>-30000</v>
          </cell>
        </row>
        <row r="167">
          <cell r="A167" t="str">
            <v>HF4101626</v>
          </cell>
          <cell r="B167">
            <v>-3636</v>
          </cell>
        </row>
        <row r="168">
          <cell r="A168" t="str">
            <v>HF4101698</v>
          </cell>
          <cell r="B168">
            <v>-13706.48</v>
          </cell>
        </row>
        <row r="169">
          <cell r="A169" t="str">
            <v>HF4103072</v>
          </cell>
          <cell r="B169">
            <v>-194912</v>
          </cell>
        </row>
        <row r="170">
          <cell r="A170" t="str">
            <v>HF4103231</v>
          </cell>
          <cell r="B170">
            <v>-1017000</v>
          </cell>
        </row>
        <row r="171">
          <cell r="A171" t="str">
            <v>HF4103456</v>
          </cell>
          <cell r="B171">
            <v>-409225</v>
          </cell>
        </row>
        <row r="172">
          <cell r="A172" t="str">
            <v>HF4104086</v>
          </cell>
          <cell r="B172">
            <v>-90244.37</v>
          </cell>
        </row>
        <row r="173">
          <cell r="A173" t="str">
            <v>HF4104120</v>
          </cell>
          <cell r="B173">
            <v>-51866.59</v>
          </cell>
        </row>
        <row r="174">
          <cell r="A174" t="str">
            <v>HF4104147</v>
          </cell>
          <cell r="B174">
            <v>-1800.3</v>
          </cell>
        </row>
        <row r="175">
          <cell r="A175" t="str">
            <v>HF4104219</v>
          </cell>
          <cell r="B175">
            <v>-7500</v>
          </cell>
        </row>
        <row r="176">
          <cell r="A176" t="str">
            <v>HF4104222</v>
          </cell>
          <cell r="B176">
            <v>-22043</v>
          </cell>
        </row>
        <row r="177">
          <cell r="A177" t="str">
            <v>HF4104300</v>
          </cell>
          <cell r="B177">
            <v>-24150</v>
          </cell>
        </row>
        <row r="178">
          <cell r="A178" t="str">
            <v>HF4104324</v>
          </cell>
          <cell r="B178">
            <v>-45583.79</v>
          </cell>
        </row>
        <row r="179">
          <cell r="A179" t="str">
            <v>HF4104370</v>
          </cell>
          <cell r="B179">
            <v>-100000</v>
          </cell>
        </row>
        <row r="180">
          <cell r="A180" t="str">
            <v>HF4104399</v>
          </cell>
          <cell r="B180">
            <v>-83615.81</v>
          </cell>
        </row>
        <row r="181">
          <cell r="A181" t="str">
            <v>HF4104411</v>
          </cell>
          <cell r="B181">
            <v>-168259.16</v>
          </cell>
        </row>
        <row r="182">
          <cell r="A182" t="str">
            <v>HF4104453</v>
          </cell>
          <cell r="B182">
            <v>-41006.639999999999</v>
          </cell>
        </row>
        <row r="183">
          <cell r="A183" t="str">
            <v>HF4104575</v>
          </cell>
          <cell r="B183">
            <v>-21900</v>
          </cell>
        </row>
        <row r="184">
          <cell r="A184" t="str">
            <v>HF4201000</v>
          </cell>
          <cell r="B184">
            <v>-1062846.8500000001</v>
          </cell>
        </row>
        <row r="185">
          <cell r="A185" t="str">
            <v>HF4201001</v>
          </cell>
          <cell r="B185">
            <v>-22354.81</v>
          </cell>
        </row>
        <row r="186">
          <cell r="A186" t="str">
            <v>HF4405000</v>
          </cell>
          <cell r="B186">
            <v>-297.13</v>
          </cell>
        </row>
        <row r="187">
          <cell r="A187" t="str">
            <v>HF4703000</v>
          </cell>
          <cell r="B187">
            <v>-424994.61</v>
          </cell>
        </row>
        <row r="188">
          <cell r="A188" t="str">
            <v>HF4703001</v>
          </cell>
          <cell r="B188">
            <v>-166.25</v>
          </cell>
        </row>
        <row r="189">
          <cell r="A189" t="str">
            <v>HF4704000</v>
          </cell>
          <cell r="B189">
            <v>32642.49</v>
          </cell>
        </row>
        <row r="190">
          <cell r="A190" t="str">
            <v>HF4901000</v>
          </cell>
          <cell r="B190">
            <v>-123014.3</v>
          </cell>
        </row>
        <row r="191">
          <cell r="A191" t="str">
            <v>HF6201000</v>
          </cell>
          <cell r="B191">
            <v>71144.009999999995</v>
          </cell>
        </row>
        <row r="192">
          <cell r="A192" t="str">
            <v>HF6201001</v>
          </cell>
          <cell r="B192">
            <v>223305.44</v>
          </cell>
        </row>
        <row r="193">
          <cell r="A193" t="str">
            <v>HF6202000</v>
          </cell>
          <cell r="B193">
            <v>-111028.71</v>
          </cell>
        </row>
        <row r="194">
          <cell r="A194" t="str">
            <v>HF6202001</v>
          </cell>
          <cell r="B194">
            <v>272546.11</v>
          </cell>
        </row>
        <row r="195">
          <cell r="A195" t="str">
            <v>HF6208000</v>
          </cell>
          <cell r="B195">
            <v>-9062.86</v>
          </cell>
        </row>
        <row r="196">
          <cell r="A196" t="str">
            <v>HF6208001</v>
          </cell>
          <cell r="B196">
            <v>48159</v>
          </cell>
        </row>
        <row r="197">
          <cell r="A197" t="str">
            <v>HF6210000</v>
          </cell>
          <cell r="B197">
            <v>-1097367.45</v>
          </cell>
        </row>
        <row r="198">
          <cell r="A198" t="str">
            <v>HF6210001</v>
          </cell>
          <cell r="B198">
            <v>2347787.81</v>
          </cell>
        </row>
        <row r="199">
          <cell r="A199" t="str">
            <v>HF6301000</v>
          </cell>
          <cell r="B199">
            <v>1979881.95</v>
          </cell>
        </row>
        <row r="200">
          <cell r="A200" t="str">
            <v>HF6301001</v>
          </cell>
          <cell r="B200">
            <v>1660161.45</v>
          </cell>
        </row>
        <row r="201">
          <cell r="A201" t="str">
            <v>HF6302000</v>
          </cell>
          <cell r="B201">
            <v>111028.71</v>
          </cell>
        </row>
        <row r="202">
          <cell r="A202" t="str">
            <v>HF6302001</v>
          </cell>
          <cell r="B202">
            <v>144713.41</v>
          </cell>
        </row>
        <row r="203">
          <cell r="A203" t="str">
            <v>HF6308000</v>
          </cell>
          <cell r="B203">
            <v>9062.86</v>
          </cell>
        </row>
        <row r="204">
          <cell r="A204" t="str">
            <v>HF6308001</v>
          </cell>
          <cell r="B204">
            <v>36211.99</v>
          </cell>
        </row>
        <row r="205">
          <cell r="A205" t="str">
            <v>HF6310000</v>
          </cell>
          <cell r="B205">
            <v>1099266.1299999999</v>
          </cell>
        </row>
        <row r="206">
          <cell r="A206" t="str">
            <v>HF6310001</v>
          </cell>
          <cell r="B206">
            <v>2720678.34</v>
          </cell>
        </row>
        <row r="207">
          <cell r="A207" t="str">
            <v>HF6402001</v>
          </cell>
          <cell r="B207">
            <v>618724.76</v>
          </cell>
        </row>
        <row r="208">
          <cell r="A208" t="str">
            <v>HF6408001</v>
          </cell>
          <cell r="B208">
            <v>10968.23</v>
          </cell>
        </row>
        <row r="209">
          <cell r="A209" t="str">
            <v>HF6501000</v>
          </cell>
          <cell r="B209">
            <v>1528.25</v>
          </cell>
        </row>
        <row r="210">
          <cell r="A210" t="str">
            <v>HF6501001</v>
          </cell>
          <cell r="B210">
            <v>1122.5</v>
          </cell>
        </row>
        <row r="211">
          <cell r="A211" t="str">
            <v>HF7501000</v>
          </cell>
          <cell r="B211">
            <v>27540.35</v>
          </cell>
        </row>
        <row r="212">
          <cell r="A212" t="str">
            <v>HF7501001</v>
          </cell>
          <cell r="B212">
            <v>453.83</v>
          </cell>
        </row>
        <row r="213">
          <cell r="A213" t="str">
            <v>HF7502000</v>
          </cell>
          <cell r="B213">
            <v>91149.26</v>
          </cell>
        </row>
        <row r="214">
          <cell r="A214" t="str">
            <v>HF7502001</v>
          </cell>
          <cell r="B214">
            <v>5134.8900000000003</v>
          </cell>
        </row>
        <row r="215">
          <cell r="A215" t="str">
            <v>HF7503000</v>
          </cell>
          <cell r="B215">
            <v>2789.68</v>
          </cell>
        </row>
        <row r="216">
          <cell r="A216" t="str">
            <v>HF7503001</v>
          </cell>
          <cell r="B216">
            <v>1750.47</v>
          </cell>
        </row>
        <row r="217">
          <cell r="A217" t="str">
            <v>HF7504000</v>
          </cell>
          <cell r="B217">
            <v>34841.129999999997</v>
          </cell>
        </row>
        <row r="218">
          <cell r="A218" t="str">
            <v>HF8501000</v>
          </cell>
          <cell r="B218">
            <v>3174800</v>
          </cell>
        </row>
        <row r="219">
          <cell r="A219" t="str">
            <v>HF8501001</v>
          </cell>
          <cell r="B219">
            <v>3174800</v>
          </cell>
        </row>
        <row r="220">
          <cell r="A220" t="str">
            <v>HF8502001</v>
          </cell>
          <cell r="B220">
            <v>617419</v>
          </cell>
        </row>
        <row r="221">
          <cell r="A221" t="str">
            <v>HF8508000</v>
          </cell>
          <cell r="B221">
            <v>9026980</v>
          </cell>
        </row>
        <row r="222">
          <cell r="A222" t="str">
            <v>HF8510001</v>
          </cell>
          <cell r="B222">
            <v>8702424</v>
          </cell>
        </row>
        <row r="223">
          <cell r="A223" t="str">
            <v>HF8525001</v>
          </cell>
          <cell r="B223">
            <v>303384</v>
          </cell>
        </row>
        <row r="224">
          <cell r="A224" t="str">
            <v>HF8601000</v>
          </cell>
          <cell r="B224">
            <v>-3174800</v>
          </cell>
        </row>
        <row r="225">
          <cell r="A225" t="str">
            <v>HF8601001</v>
          </cell>
          <cell r="B225">
            <v>-3174800</v>
          </cell>
        </row>
        <row r="226">
          <cell r="A226" t="str">
            <v>HF8602001</v>
          </cell>
          <cell r="B226">
            <v>-617419</v>
          </cell>
        </row>
        <row r="227">
          <cell r="A227" t="str">
            <v>HF8608000</v>
          </cell>
          <cell r="B227">
            <v>-9026980</v>
          </cell>
        </row>
        <row r="228">
          <cell r="A228" t="str">
            <v>HF8610001</v>
          </cell>
          <cell r="B228">
            <v>-8702424</v>
          </cell>
        </row>
        <row r="229">
          <cell r="A229" t="str">
            <v>HF8625001</v>
          </cell>
          <cell r="B229">
            <v>-303384</v>
          </cell>
        </row>
        <row r="230">
          <cell r="A230" t="str">
            <v>HS0101102</v>
          </cell>
          <cell r="B230">
            <v>106390.98</v>
          </cell>
        </row>
        <row r="231">
          <cell r="A231" t="str">
            <v>HS0101901</v>
          </cell>
          <cell r="B231">
            <v>38247.889999999199</v>
          </cell>
        </row>
        <row r="232">
          <cell r="A232" t="str">
            <v>HS0201000</v>
          </cell>
          <cell r="B232">
            <v>13000000</v>
          </cell>
        </row>
        <row r="233">
          <cell r="A233" t="str">
            <v>HS0601001</v>
          </cell>
          <cell r="B233">
            <v>7490.78</v>
          </cell>
        </row>
        <row r="234">
          <cell r="A234" t="str">
            <v>HS0601003</v>
          </cell>
          <cell r="B234">
            <v>183170.19</v>
          </cell>
        </row>
        <row r="235">
          <cell r="A235" t="str">
            <v>HS0601004</v>
          </cell>
          <cell r="B235">
            <v>276858.71000000002</v>
          </cell>
        </row>
        <row r="236">
          <cell r="A236" t="str">
            <v>HS0601007</v>
          </cell>
          <cell r="B236">
            <v>237.28000000000611</v>
          </cell>
        </row>
        <row r="237">
          <cell r="A237" t="str">
            <v>HS0601010</v>
          </cell>
          <cell r="B237">
            <v>1357.45</v>
          </cell>
        </row>
        <row r="238">
          <cell r="A238" t="str">
            <v>HS0602001</v>
          </cell>
          <cell r="B238">
            <v>28236.22</v>
          </cell>
        </row>
        <row r="239">
          <cell r="A239" t="str">
            <v>HS1601000</v>
          </cell>
          <cell r="B239">
            <v>-43974.49</v>
          </cell>
        </row>
        <row r="240">
          <cell r="A240" t="str">
            <v>HS1920000</v>
          </cell>
          <cell r="B240">
            <v>107650357.56</v>
          </cell>
        </row>
        <row r="241">
          <cell r="A241" t="str">
            <v>HS1990000</v>
          </cell>
          <cell r="B241">
            <v>42608756.310000002</v>
          </cell>
        </row>
        <row r="242">
          <cell r="A242" t="str">
            <v>HS2102001</v>
          </cell>
          <cell r="B242">
            <v>-3984027.6</v>
          </cell>
        </row>
        <row r="243">
          <cell r="A243" t="str">
            <v>HS2107001</v>
          </cell>
          <cell r="B243">
            <v>-19827.89</v>
          </cell>
        </row>
        <row r="244">
          <cell r="A244" t="str">
            <v>HS2107002</v>
          </cell>
          <cell r="B244">
            <v>-127.48</v>
          </cell>
        </row>
        <row r="245">
          <cell r="A245" t="str">
            <v>HS2201000</v>
          </cell>
          <cell r="B245">
            <v>3300.97</v>
          </cell>
        </row>
        <row r="246">
          <cell r="A246" t="str">
            <v>HS2202000</v>
          </cell>
          <cell r="B246">
            <v>-114792.56</v>
          </cell>
        </row>
        <row r="247">
          <cell r="A247" t="str">
            <v>HS2320000</v>
          </cell>
          <cell r="B247">
            <v>-107650357.56</v>
          </cell>
        </row>
        <row r="248">
          <cell r="A248" t="str">
            <v>HS2408000</v>
          </cell>
          <cell r="B248">
            <v>-261673.08</v>
          </cell>
        </row>
        <row r="249">
          <cell r="A249" t="str">
            <v>HS2408001</v>
          </cell>
          <cell r="B249">
            <v>-371048.6</v>
          </cell>
        </row>
        <row r="250">
          <cell r="A250" t="str">
            <v>HS2415001</v>
          </cell>
          <cell r="B250">
            <v>-18015.490000000002</v>
          </cell>
        </row>
        <row r="251">
          <cell r="A251" t="str">
            <v>HS2430000</v>
          </cell>
          <cell r="B251">
            <v>-88068.5</v>
          </cell>
        </row>
        <row r="252">
          <cell r="A252" t="str">
            <v>HS2430001</v>
          </cell>
          <cell r="B252">
            <v>-275062.34999999998</v>
          </cell>
        </row>
        <row r="253">
          <cell r="A253" t="str">
            <v>HS2608003</v>
          </cell>
          <cell r="B253">
            <v>-3</v>
          </cell>
        </row>
        <row r="254">
          <cell r="A254" t="str">
            <v>HS2701000</v>
          </cell>
          <cell r="B254">
            <v>-92261.01</v>
          </cell>
        </row>
        <row r="255">
          <cell r="A255" t="str">
            <v>HS2990000</v>
          </cell>
          <cell r="B255">
            <v>-53768490.689999998</v>
          </cell>
        </row>
        <row r="256">
          <cell r="A256" t="str">
            <v>HS3401001</v>
          </cell>
          <cell r="B256">
            <v>-308202.14</v>
          </cell>
        </row>
        <row r="257">
          <cell r="A257" t="str">
            <v>HS3410001</v>
          </cell>
          <cell r="B257">
            <v>-1101.06</v>
          </cell>
        </row>
        <row r="258">
          <cell r="A258" t="str">
            <v>HS3411000</v>
          </cell>
          <cell r="B258">
            <v>-1575.75</v>
          </cell>
        </row>
        <row r="259">
          <cell r="A259" t="str">
            <v>HS3411001</v>
          </cell>
          <cell r="B259">
            <v>79038.759999999776</v>
          </cell>
        </row>
        <row r="260">
          <cell r="A260" t="str">
            <v>HS3411010</v>
          </cell>
          <cell r="B260">
            <v>10483.98</v>
          </cell>
        </row>
        <row r="261">
          <cell r="A261" t="str">
            <v>HS3411154</v>
          </cell>
          <cell r="B261">
            <v>-2543541.39</v>
          </cell>
        </row>
        <row r="262">
          <cell r="A262" t="str">
            <v>HS3411156</v>
          </cell>
          <cell r="B262">
            <v>-170789.04</v>
          </cell>
        </row>
        <row r="263">
          <cell r="A263" t="str">
            <v>HS3411256</v>
          </cell>
          <cell r="B263">
            <v>-21090</v>
          </cell>
        </row>
        <row r="264">
          <cell r="A264" t="str">
            <v>HS3411356</v>
          </cell>
          <cell r="B264">
            <v>10539.17</v>
          </cell>
        </row>
        <row r="265">
          <cell r="A265" t="str">
            <v>HS3411456</v>
          </cell>
          <cell r="B265">
            <v>8813.84</v>
          </cell>
        </row>
        <row r="266">
          <cell r="A266" t="str">
            <v>HS3411556</v>
          </cell>
          <cell r="B266">
            <v>226.73</v>
          </cell>
        </row>
        <row r="267">
          <cell r="A267" t="str">
            <v>HS3411656</v>
          </cell>
          <cell r="B267">
            <v>1186.1400000000001</v>
          </cell>
        </row>
        <row r="268">
          <cell r="A268" t="str">
            <v>HS4001000</v>
          </cell>
          <cell r="B268">
            <v>13612.93</v>
          </cell>
        </row>
        <row r="269">
          <cell r="A269" t="str">
            <v>HS4104003</v>
          </cell>
          <cell r="B269">
            <v>-5785084</v>
          </cell>
        </row>
        <row r="270">
          <cell r="A270" t="str">
            <v>HS4201000</v>
          </cell>
          <cell r="B270">
            <v>-563030.13</v>
          </cell>
        </row>
        <row r="271">
          <cell r="A271" t="str">
            <v>HS4201001</v>
          </cell>
          <cell r="B271">
            <v>-52853.84</v>
          </cell>
        </row>
        <row r="272">
          <cell r="A272" t="str">
            <v>HS4202000</v>
          </cell>
          <cell r="B272">
            <v>65601.240000000005</v>
          </cell>
        </row>
        <row r="273">
          <cell r="A273" t="str">
            <v>HS4703000</v>
          </cell>
          <cell r="B273">
            <v>-7406.82</v>
          </cell>
        </row>
        <row r="274">
          <cell r="A274" t="str">
            <v>HS4703001</v>
          </cell>
          <cell r="B274">
            <v>-61120.36</v>
          </cell>
        </row>
        <row r="275">
          <cell r="A275" t="str">
            <v>HS4901000</v>
          </cell>
          <cell r="B275">
            <v>-374746.69</v>
          </cell>
        </row>
        <row r="276">
          <cell r="A276" t="str">
            <v>HS6208000</v>
          </cell>
          <cell r="B276">
            <v>261673.08</v>
          </cell>
        </row>
        <row r="277">
          <cell r="A277" t="str">
            <v>HS6208001</v>
          </cell>
          <cell r="B277">
            <v>371048.6</v>
          </cell>
        </row>
        <row r="278">
          <cell r="A278" t="str">
            <v>HS6215001</v>
          </cell>
          <cell r="B278">
            <v>18015.490000000002</v>
          </cell>
        </row>
        <row r="279">
          <cell r="A279" t="str">
            <v>HS6230000</v>
          </cell>
          <cell r="B279">
            <v>88068.5</v>
          </cell>
        </row>
        <row r="280">
          <cell r="A280" t="str">
            <v>HS6230001</v>
          </cell>
          <cell r="B280">
            <v>275062.34999999998</v>
          </cell>
        </row>
        <row r="281">
          <cell r="A281" t="str">
            <v>HS6308000</v>
          </cell>
          <cell r="B281">
            <v>6328490.4299999997</v>
          </cell>
        </row>
        <row r="282">
          <cell r="A282" t="str">
            <v>HS6308001</v>
          </cell>
          <cell r="B282">
            <v>4628213.12</v>
          </cell>
        </row>
        <row r="283">
          <cell r="A283" t="str">
            <v>HS6315000</v>
          </cell>
          <cell r="B283">
            <v>421018.48</v>
          </cell>
        </row>
        <row r="284">
          <cell r="A284" t="str">
            <v>HS6315001</v>
          </cell>
          <cell r="B284">
            <v>-242218.85</v>
          </cell>
        </row>
        <row r="285">
          <cell r="A285" t="str">
            <v>HS6317001</v>
          </cell>
          <cell r="B285">
            <v>43652.66</v>
          </cell>
        </row>
        <row r="286">
          <cell r="A286" t="str">
            <v>HS6330000</v>
          </cell>
          <cell r="B286">
            <v>21154.82</v>
          </cell>
        </row>
        <row r="287">
          <cell r="A287" t="str">
            <v>HS6330001</v>
          </cell>
          <cell r="B287">
            <v>193743.34</v>
          </cell>
        </row>
        <row r="288">
          <cell r="A288" t="str">
            <v>HS6402001</v>
          </cell>
          <cell r="B288">
            <v>-2424.02</v>
          </cell>
        </row>
        <row r="289">
          <cell r="A289" t="str">
            <v>HS6403001</v>
          </cell>
          <cell r="B289">
            <v>-2278.6799999999998</v>
          </cell>
        </row>
        <row r="290">
          <cell r="A290" t="str">
            <v>HS6501000</v>
          </cell>
          <cell r="B290">
            <v>4418.1000000000004</v>
          </cell>
        </row>
        <row r="291">
          <cell r="A291" t="str">
            <v>HS6501001</v>
          </cell>
          <cell r="B291">
            <v>52378.18</v>
          </cell>
        </row>
        <row r="292">
          <cell r="A292" t="str">
            <v>HS7101001</v>
          </cell>
          <cell r="B292">
            <v>400</v>
          </cell>
        </row>
        <row r="293">
          <cell r="A293" t="str">
            <v>HS7501000</v>
          </cell>
          <cell r="B293">
            <v>3244.94</v>
          </cell>
        </row>
        <row r="294">
          <cell r="A294" t="str">
            <v>HS7501001</v>
          </cell>
          <cell r="B294">
            <v>-6020.85</v>
          </cell>
        </row>
        <row r="295">
          <cell r="A295" t="str">
            <v>HS7502000</v>
          </cell>
          <cell r="B295">
            <v>10909.72</v>
          </cell>
        </row>
        <row r="296">
          <cell r="A296" t="str">
            <v>HS7502001</v>
          </cell>
          <cell r="B296">
            <v>19633.900000000001</v>
          </cell>
        </row>
        <row r="297">
          <cell r="A297" t="str">
            <v>HS7503001</v>
          </cell>
          <cell r="B297">
            <v>-3833.92</v>
          </cell>
        </row>
        <row r="298">
          <cell r="A298" t="str">
            <v>HS7504000</v>
          </cell>
          <cell r="B298">
            <v>15</v>
          </cell>
        </row>
        <row r="299">
          <cell r="A299" t="str">
            <v>HS8508000</v>
          </cell>
          <cell r="B299">
            <v>6823800</v>
          </cell>
        </row>
        <row r="300">
          <cell r="A300" t="str">
            <v>HS8508001</v>
          </cell>
          <cell r="B300">
            <v>5617500</v>
          </cell>
        </row>
        <row r="301">
          <cell r="A301" t="str">
            <v>HS8515001</v>
          </cell>
          <cell r="B301">
            <v>-421337</v>
          </cell>
        </row>
        <row r="302">
          <cell r="A302" t="str">
            <v>HS8517001</v>
          </cell>
          <cell r="B302">
            <v>110000</v>
          </cell>
        </row>
        <row r="303">
          <cell r="A303" t="str">
            <v>HS8530000</v>
          </cell>
          <cell r="B303">
            <v>1445000</v>
          </cell>
        </row>
        <row r="304">
          <cell r="A304" t="str">
            <v>HS8530001</v>
          </cell>
          <cell r="B304">
            <v>500000</v>
          </cell>
        </row>
        <row r="305">
          <cell r="A305" t="str">
            <v>HS8608000</v>
          </cell>
          <cell r="B305">
            <v>-6823800</v>
          </cell>
        </row>
        <row r="306">
          <cell r="A306" t="str">
            <v>HS8608001</v>
          </cell>
          <cell r="B306">
            <v>-5617500</v>
          </cell>
        </row>
        <row r="307">
          <cell r="A307" t="str">
            <v>HS8615001</v>
          </cell>
          <cell r="B307">
            <v>421337</v>
          </cell>
        </row>
        <row r="308">
          <cell r="A308" t="str">
            <v>HS8617001</v>
          </cell>
          <cell r="B308">
            <v>-110000</v>
          </cell>
        </row>
        <row r="309">
          <cell r="A309" t="str">
            <v>HS8630000</v>
          </cell>
          <cell r="B309">
            <v>-1445000</v>
          </cell>
        </row>
        <row r="310">
          <cell r="A310" t="str">
            <v>HS8630001</v>
          </cell>
          <cell r="B310">
            <v>-500000</v>
          </cell>
        </row>
        <row r="311">
          <cell r="A311" t="str">
            <v>IP0104099</v>
          </cell>
          <cell r="B311">
            <v>4000</v>
          </cell>
        </row>
        <row r="312">
          <cell r="A312" t="str">
            <v>IP0104162</v>
          </cell>
          <cell r="B312">
            <v>1000</v>
          </cell>
        </row>
        <row r="313">
          <cell r="A313" t="str">
            <v>IP0104225</v>
          </cell>
          <cell r="B313">
            <v>2500</v>
          </cell>
        </row>
        <row r="314">
          <cell r="A314" t="str">
            <v>IP0104270</v>
          </cell>
          <cell r="B314">
            <v>500</v>
          </cell>
        </row>
        <row r="315">
          <cell r="A315" t="str">
            <v>IP0601003</v>
          </cell>
          <cell r="B315">
            <v>15930</v>
          </cell>
        </row>
        <row r="316">
          <cell r="A316" t="str">
            <v>IP0601004</v>
          </cell>
          <cell r="B316">
            <v>54392.88</v>
          </cell>
        </row>
        <row r="317">
          <cell r="A317" t="str">
            <v>IP0601007</v>
          </cell>
          <cell r="B317">
            <v>1164.45</v>
          </cell>
        </row>
        <row r="318">
          <cell r="A318" t="str">
            <v>IP0601010</v>
          </cell>
          <cell r="B318">
            <v>176.84</v>
          </cell>
        </row>
        <row r="319">
          <cell r="A319" t="str">
            <v>IP0801000</v>
          </cell>
          <cell r="B319">
            <v>507317.3</v>
          </cell>
        </row>
        <row r="320">
          <cell r="A320" t="str">
            <v>IP0802000</v>
          </cell>
          <cell r="B320">
            <v>181895.39</v>
          </cell>
        </row>
        <row r="321">
          <cell r="A321" t="str">
            <v>IP0807000</v>
          </cell>
          <cell r="B321">
            <v>210135.31</v>
          </cell>
        </row>
        <row r="322">
          <cell r="A322" t="str">
            <v>IP1990000</v>
          </cell>
          <cell r="B322">
            <v>6968106.1900000004</v>
          </cell>
        </row>
        <row r="323">
          <cell r="A323" t="str">
            <v>IP2107001</v>
          </cell>
          <cell r="B323">
            <v>-67957.72</v>
          </cell>
        </row>
        <row r="324">
          <cell r="A324" t="str">
            <v>IP2107002</v>
          </cell>
          <cell r="B324">
            <v>-15126.68</v>
          </cell>
        </row>
        <row r="325">
          <cell r="A325" t="str">
            <v>IP2318000</v>
          </cell>
          <cell r="B325">
            <v>-2310309.0099999998</v>
          </cell>
        </row>
        <row r="326">
          <cell r="A326" t="str">
            <v>IP2401000</v>
          </cell>
          <cell r="B326">
            <v>-1196216.57</v>
          </cell>
        </row>
        <row r="327">
          <cell r="A327" t="str">
            <v>IP2401001</v>
          </cell>
          <cell r="B327">
            <v>-3193590.29</v>
          </cell>
        </row>
        <row r="328">
          <cell r="A328" t="str">
            <v>IP2402000</v>
          </cell>
          <cell r="B328">
            <v>-1779140.03</v>
          </cell>
        </row>
        <row r="329">
          <cell r="A329" t="str">
            <v>IP2402001</v>
          </cell>
          <cell r="B329">
            <v>-1065989.27</v>
          </cell>
        </row>
        <row r="330">
          <cell r="A330" t="str">
            <v>IP2405000</v>
          </cell>
          <cell r="B330">
            <v>-480443.98</v>
          </cell>
        </row>
        <row r="331">
          <cell r="A331" t="str">
            <v>IP2405001</v>
          </cell>
          <cell r="B331">
            <v>-1355183.62</v>
          </cell>
        </row>
        <row r="332">
          <cell r="A332" t="str">
            <v>IP2608003</v>
          </cell>
          <cell r="B332">
            <v>-422637.4</v>
          </cell>
        </row>
        <row r="333">
          <cell r="A333" t="str">
            <v>IP2990000</v>
          </cell>
          <cell r="B333">
            <v>-4918223.99</v>
          </cell>
        </row>
        <row r="334">
          <cell r="A334" t="str">
            <v>IP3202006</v>
          </cell>
          <cell r="B334">
            <v>446.56</v>
          </cell>
        </row>
        <row r="335">
          <cell r="A335" t="str">
            <v>IP3202075</v>
          </cell>
          <cell r="B335">
            <v>-1961.42</v>
          </cell>
        </row>
        <row r="336">
          <cell r="A336" t="str">
            <v>IP3202213</v>
          </cell>
          <cell r="B336">
            <v>-735.1</v>
          </cell>
        </row>
        <row r="337">
          <cell r="A337" t="str">
            <v>IP3202255</v>
          </cell>
          <cell r="B337">
            <v>-1000</v>
          </cell>
        </row>
        <row r="338">
          <cell r="A338" t="str">
            <v>IP3202381</v>
          </cell>
          <cell r="B338">
            <v>-450</v>
          </cell>
        </row>
        <row r="339">
          <cell r="A339" t="str">
            <v>IP3202423</v>
          </cell>
          <cell r="B339">
            <v>-500</v>
          </cell>
        </row>
        <row r="340">
          <cell r="A340" t="str">
            <v>IP3210000</v>
          </cell>
          <cell r="B340">
            <v>5237230.8499999996</v>
          </cell>
        </row>
        <row r="341">
          <cell r="A341" t="str">
            <v>IP3224000</v>
          </cell>
          <cell r="B341">
            <v>-10145067.77</v>
          </cell>
        </row>
        <row r="342">
          <cell r="A342" t="str">
            <v>IP3229000</v>
          </cell>
          <cell r="B342">
            <v>-666140.12</v>
          </cell>
        </row>
        <row r="343">
          <cell r="A343" t="str">
            <v>IP3230000</v>
          </cell>
          <cell r="B343">
            <v>1616717.9</v>
          </cell>
        </row>
        <row r="344">
          <cell r="A344" t="str">
            <v>IP3270000</v>
          </cell>
          <cell r="B344">
            <v>-175000</v>
          </cell>
        </row>
        <row r="345">
          <cell r="A345" t="str">
            <v>IP3270001</v>
          </cell>
          <cell r="B345">
            <v>3500000</v>
          </cell>
        </row>
        <row r="346">
          <cell r="A346" t="str">
            <v>IP4001000</v>
          </cell>
          <cell r="B346">
            <v>77734.850000000006</v>
          </cell>
        </row>
        <row r="347">
          <cell r="A347" t="str">
            <v>IP4001001</v>
          </cell>
          <cell r="B347">
            <v>46855.43</v>
          </cell>
        </row>
        <row r="348">
          <cell r="A348" t="str">
            <v>IP4201000</v>
          </cell>
          <cell r="B348">
            <v>-507317.3</v>
          </cell>
        </row>
        <row r="349">
          <cell r="A349" t="str">
            <v>IP4202000</v>
          </cell>
          <cell r="B349">
            <v>-181895.39</v>
          </cell>
        </row>
        <row r="350">
          <cell r="A350" t="str">
            <v>IP4207000</v>
          </cell>
          <cell r="B350">
            <v>-210135.31</v>
          </cell>
        </row>
        <row r="351">
          <cell r="A351" t="str">
            <v>IP4702000</v>
          </cell>
          <cell r="B351">
            <v>1339.09</v>
          </cell>
        </row>
        <row r="352">
          <cell r="A352" t="str">
            <v>IP4703000</v>
          </cell>
          <cell r="B352">
            <v>20929.400000000001</v>
          </cell>
        </row>
        <row r="353">
          <cell r="A353" t="str">
            <v>IP4703001</v>
          </cell>
          <cell r="B353">
            <v>-33.25</v>
          </cell>
        </row>
        <row r="354">
          <cell r="A354" t="str">
            <v>IP6201000</v>
          </cell>
          <cell r="B354">
            <v>-1719284.9</v>
          </cell>
        </row>
        <row r="355">
          <cell r="A355" t="str">
            <v>IP6201001</v>
          </cell>
          <cell r="B355">
            <v>3193590.29</v>
          </cell>
        </row>
        <row r="356">
          <cell r="A356" t="str">
            <v>IP6202000</v>
          </cell>
          <cell r="B356">
            <v>-590911.17000000004</v>
          </cell>
        </row>
        <row r="357">
          <cell r="A357" t="str">
            <v>IP6202001</v>
          </cell>
          <cell r="B357">
            <v>1065989.27</v>
          </cell>
        </row>
        <row r="358">
          <cell r="A358" t="str">
            <v>IP6205000</v>
          </cell>
          <cell r="B358">
            <v>-505773.86</v>
          </cell>
        </row>
        <row r="359">
          <cell r="A359" t="str">
            <v>IP6205001</v>
          </cell>
          <cell r="B359">
            <v>1355183.62</v>
          </cell>
        </row>
        <row r="360">
          <cell r="A360" t="str">
            <v>IP6301000</v>
          </cell>
          <cell r="B360">
            <v>1719284.9</v>
          </cell>
        </row>
        <row r="361">
          <cell r="A361" t="str">
            <v>IP6301001</v>
          </cell>
          <cell r="B361">
            <v>2049653.9</v>
          </cell>
        </row>
        <row r="362">
          <cell r="A362" t="str">
            <v>IP6302000</v>
          </cell>
          <cell r="B362">
            <v>590943.68999999994</v>
          </cell>
        </row>
        <row r="363">
          <cell r="A363" t="str">
            <v>IP6302001</v>
          </cell>
          <cell r="B363">
            <v>875237.72</v>
          </cell>
        </row>
        <row r="364">
          <cell r="A364" t="str">
            <v>IP6305000</v>
          </cell>
          <cell r="B364">
            <v>505773.86</v>
          </cell>
        </row>
        <row r="365">
          <cell r="A365" t="str">
            <v>IP6305001</v>
          </cell>
          <cell r="B365">
            <v>801150.09</v>
          </cell>
        </row>
        <row r="366">
          <cell r="A366" t="str">
            <v>IP6401001</v>
          </cell>
          <cell r="B366">
            <v>507317.3</v>
          </cell>
        </row>
        <row r="367">
          <cell r="A367" t="str">
            <v>IP6402001</v>
          </cell>
          <cell r="B367">
            <v>181895.39</v>
          </cell>
        </row>
        <row r="368">
          <cell r="A368" t="str">
            <v>IP6407000</v>
          </cell>
          <cell r="B368">
            <v>210135.31</v>
          </cell>
        </row>
        <row r="369">
          <cell r="A369" t="str">
            <v>IP7502000</v>
          </cell>
          <cell r="B369">
            <v>6976.05</v>
          </cell>
        </row>
        <row r="370">
          <cell r="A370" t="str">
            <v>IP7502001</v>
          </cell>
          <cell r="B370">
            <v>9.26</v>
          </cell>
        </row>
        <row r="371">
          <cell r="A371" t="str">
            <v>IP7503000</v>
          </cell>
          <cell r="B371">
            <v>-488.94000000000051</v>
          </cell>
        </row>
        <row r="372">
          <cell r="A372" t="str">
            <v>IP8501001</v>
          </cell>
          <cell r="B372">
            <v>9807726</v>
          </cell>
        </row>
        <row r="373">
          <cell r="A373" t="str">
            <v>IP8502001</v>
          </cell>
          <cell r="B373">
            <v>2720370</v>
          </cell>
        </row>
        <row r="374">
          <cell r="A374" t="str">
            <v>IP8505001</v>
          </cell>
          <cell r="B374">
            <v>4244100</v>
          </cell>
        </row>
        <row r="375">
          <cell r="A375" t="str">
            <v>IP8601001</v>
          </cell>
          <cell r="B375">
            <v>-9807726</v>
          </cell>
        </row>
        <row r="376">
          <cell r="A376" t="str">
            <v>IP8602001</v>
          </cell>
          <cell r="B376">
            <v>-2720370</v>
          </cell>
        </row>
        <row r="377">
          <cell r="A377" t="str">
            <v>IP8605001</v>
          </cell>
          <cell r="B377">
            <v>-4244100</v>
          </cell>
        </row>
        <row r="378">
          <cell r="A378" t="str">
            <v>OF0601001</v>
          </cell>
          <cell r="B378">
            <v>144.86000000000001</v>
          </cell>
        </row>
        <row r="379">
          <cell r="A379" t="str">
            <v>OF1011000</v>
          </cell>
          <cell r="B379">
            <v>-35178.660000000003</v>
          </cell>
        </row>
        <row r="380">
          <cell r="A380" t="str">
            <v>OF1019000</v>
          </cell>
          <cell r="B380">
            <v>1252952.8500000001</v>
          </cell>
        </row>
        <row r="381">
          <cell r="A381" t="str">
            <v>OF1990000</v>
          </cell>
          <cell r="B381">
            <v>2622595.86</v>
          </cell>
        </row>
        <row r="382">
          <cell r="A382" t="str">
            <v>OF2203003</v>
          </cell>
          <cell r="B382">
            <v>-57750.09</v>
          </cell>
        </row>
        <row r="383">
          <cell r="A383" t="str">
            <v>OF2409000</v>
          </cell>
          <cell r="B383">
            <v>-17364.66</v>
          </cell>
        </row>
        <row r="384">
          <cell r="A384" t="str">
            <v>OF2409001</v>
          </cell>
          <cell r="B384">
            <v>-4920</v>
          </cell>
        </row>
        <row r="385">
          <cell r="A385" t="str">
            <v>OF2990000</v>
          </cell>
          <cell r="B385">
            <v>-1074415</v>
          </cell>
        </row>
        <row r="386">
          <cell r="A386" t="str">
            <v>OF3911002</v>
          </cell>
          <cell r="B386">
            <v>-257915</v>
          </cell>
        </row>
        <row r="387">
          <cell r="A387" t="str">
            <v>OF3919000</v>
          </cell>
          <cell r="B387">
            <v>-2634608.4700000002</v>
          </cell>
        </row>
        <row r="388">
          <cell r="A388" t="str">
            <v>OF4001000</v>
          </cell>
          <cell r="B388">
            <v>762665.8</v>
          </cell>
        </row>
        <row r="389">
          <cell r="A389" t="str">
            <v>OF4208000</v>
          </cell>
          <cell r="B389">
            <v>-1252952.8500000001</v>
          </cell>
        </row>
        <row r="390">
          <cell r="A390" t="str">
            <v>OF4209000</v>
          </cell>
          <cell r="B390">
            <v>35178.660000000003</v>
          </cell>
        </row>
        <row r="391">
          <cell r="A391" t="str">
            <v>OF4703000</v>
          </cell>
          <cell r="B391">
            <v>-29631.52</v>
          </cell>
        </row>
        <row r="392">
          <cell r="A392" t="str">
            <v>OF4703001</v>
          </cell>
          <cell r="B392">
            <v>-66.5</v>
          </cell>
        </row>
        <row r="393">
          <cell r="A393" t="str">
            <v>OF4901000</v>
          </cell>
          <cell r="B393">
            <v>-40819.58</v>
          </cell>
        </row>
        <row r="394">
          <cell r="A394" t="str">
            <v>OF6209000</v>
          </cell>
          <cell r="B394">
            <v>17364.66</v>
          </cell>
        </row>
        <row r="395">
          <cell r="A395" t="str">
            <v>OF6209001</v>
          </cell>
          <cell r="B395">
            <v>4920</v>
          </cell>
        </row>
        <row r="396">
          <cell r="A396" t="str">
            <v>OF6309000</v>
          </cell>
          <cell r="B396">
            <v>452049.67</v>
          </cell>
        </row>
        <row r="397">
          <cell r="A397" t="str">
            <v>OF6309001</v>
          </cell>
          <cell r="B397">
            <v>286007.57</v>
          </cell>
        </row>
        <row r="398">
          <cell r="A398" t="str">
            <v>OF6402001</v>
          </cell>
          <cell r="B398">
            <v>-0.02</v>
          </cell>
        </row>
        <row r="399">
          <cell r="A399" t="str">
            <v>OF7502000</v>
          </cell>
          <cell r="B399">
            <v>-5.7599999999999909</v>
          </cell>
        </row>
        <row r="400">
          <cell r="A400" t="str">
            <v>OF8509000</v>
          </cell>
          <cell r="B400">
            <v>785000</v>
          </cell>
        </row>
        <row r="401">
          <cell r="A401" t="str">
            <v>OF8509001</v>
          </cell>
          <cell r="B401">
            <v>785000</v>
          </cell>
        </row>
        <row r="402">
          <cell r="A402" t="str">
            <v>OF8609000</v>
          </cell>
          <cell r="B402">
            <v>-785000</v>
          </cell>
        </row>
        <row r="403">
          <cell r="A403" t="str">
            <v>OF8609001</v>
          </cell>
          <cell r="B403">
            <v>-785000</v>
          </cell>
        </row>
        <row r="404">
          <cell r="A404" t="str">
            <v>OH0601001</v>
          </cell>
          <cell r="B404">
            <v>137.29</v>
          </cell>
        </row>
        <row r="405">
          <cell r="A405" t="str">
            <v>OH0601003</v>
          </cell>
          <cell r="B405">
            <v>9099.67</v>
          </cell>
        </row>
        <row r="406">
          <cell r="A406" t="str">
            <v>OH0601004</v>
          </cell>
          <cell r="B406">
            <v>45701.56</v>
          </cell>
        </row>
        <row r="407">
          <cell r="A407" t="str">
            <v>OH0601010</v>
          </cell>
          <cell r="B407">
            <v>652.12</v>
          </cell>
        </row>
        <row r="408">
          <cell r="A408" t="str">
            <v>OH1017000</v>
          </cell>
          <cell r="B408">
            <v>11653540.710000001</v>
          </cell>
        </row>
        <row r="409">
          <cell r="A409" t="str">
            <v>OH1018000</v>
          </cell>
          <cell r="B409">
            <v>143137.29</v>
          </cell>
        </row>
        <row r="410">
          <cell r="A410" t="str">
            <v>OH1020000</v>
          </cell>
          <cell r="B410">
            <v>-152497.18</v>
          </cell>
        </row>
        <row r="411">
          <cell r="A411" t="str">
            <v>OH1023000</v>
          </cell>
          <cell r="B411">
            <v>430605.79</v>
          </cell>
        </row>
        <row r="412">
          <cell r="A412" t="str">
            <v>OH1024000</v>
          </cell>
          <cell r="B412">
            <v>1879703.22</v>
          </cell>
        </row>
        <row r="413">
          <cell r="A413" t="str">
            <v>OH1990000</v>
          </cell>
          <cell r="B413">
            <v>32855.79</v>
          </cell>
        </row>
        <row r="414">
          <cell r="A414" t="str">
            <v>OH2107001</v>
          </cell>
          <cell r="B414">
            <v>-5868.57</v>
          </cell>
        </row>
        <row r="415">
          <cell r="A415" t="str">
            <v>OH2401000</v>
          </cell>
          <cell r="B415">
            <v>-123833.89</v>
          </cell>
        </row>
        <row r="416">
          <cell r="A416" t="str">
            <v>OH2401001</v>
          </cell>
          <cell r="B416">
            <v>-134560.76999999999</v>
          </cell>
        </row>
        <row r="417">
          <cell r="A417" t="str">
            <v>OH2990000</v>
          </cell>
          <cell r="B417">
            <v>-3657252.19</v>
          </cell>
        </row>
        <row r="418">
          <cell r="A418" t="str">
            <v>OH3901000</v>
          </cell>
          <cell r="B418">
            <v>-958789.19</v>
          </cell>
        </row>
        <row r="419">
          <cell r="A419" t="str">
            <v>OH4001000</v>
          </cell>
          <cell r="B419">
            <v>5097.28</v>
          </cell>
        </row>
        <row r="420">
          <cell r="A420" t="str">
            <v>OH4201000</v>
          </cell>
          <cell r="B420">
            <v>-1302303.47</v>
          </cell>
        </row>
        <row r="421">
          <cell r="A421" t="str">
            <v>OH4202000</v>
          </cell>
          <cell r="B421">
            <v>-527349.81999999995</v>
          </cell>
        </row>
        <row r="422">
          <cell r="A422" t="str">
            <v>OH4205000</v>
          </cell>
          <cell r="B422">
            <v>-11653540.710000001</v>
          </cell>
        </row>
        <row r="423">
          <cell r="A423" t="str">
            <v>OH4206000</v>
          </cell>
          <cell r="B423">
            <v>-143137.29</v>
          </cell>
        </row>
        <row r="424">
          <cell r="A424" t="str">
            <v>OH4207000</v>
          </cell>
          <cell r="B424">
            <v>-480655.72</v>
          </cell>
        </row>
        <row r="425">
          <cell r="A425" t="str">
            <v>OH4208000</v>
          </cell>
          <cell r="B425">
            <v>-401794</v>
          </cell>
        </row>
        <row r="426">
          <cell r="A426" t="str">
            <v>OH4210000</v>
          </cell>
          <cell r="B426">
            <v>152497.18</v>
          </cell>
        </row>
        <row r="427">
          <cell r="A427" t="str">
            <v>OH4703000</v>
          </cell>
          <cell r="B427">
            <v>93.65</v>
          </cell>
        </row>
        <row r="428">
          <cell r="A428" t="str">
            <v>OH4703001</v>
          </cell>
          <cell r="B428">
            <v>-46.55</v>
          </cell>
        </row>
        <row r="429">
          <cell r="A429" t="str">
            <v>OH4901000</v>
          </cell>
          <cell r="B429">
            <v>-118239.57</v>
          </cell>
        </row>
        <row r="430">
          <cell r="A430" t="str">
            <v>OH6201000</v>
          </cell>
          <cell r="B430">
            <v>123833.89</v>
          </cell>
        </row>
        <row r="431">
          <cell r="A431" t="str">
            <v>OH6201001</v>
          </cell>
          <cell r="B431">
            <v>134560.76999999999</v>
          </cell>
        </row>
        <row r="432">
          <cell r="A432" t="str">
            <v>OH6301000</v>
          </cell>
          <cell r="B432">
            <v>3146473.34</v>
          </cell>
        </row>
        <row r="433">
          <cell r="A433" t="str">
            <v>OH6301001</v>
          </cell>
          <cell r="B433">
            <v>1872950.63</v>
          </cell>
        </row>
        <row r="434">
          <cell r="A434" t="str">
            <v>OH7502000</v>
          </cell>
          <cell r="B434">
            <v>676.92</v>
          </cell>
        </row>
        <row r="435">
          <cell r="A435" t="str">
            <v>OH8501000</v>
          </cell>
          <cell r="B435">
            <v>3439750</v>
          </cell>
        </row>
        <row r="436">
          <cell r="A436" t="str">
            <v>OH8501001</v>
          </cell>
          <cell r="B436">
            <v>557000</v>
          </cell>
        </row>
        <row r="437">
          <cell r="A437" t="str">
            <v>OH8601000</v>
          </cell>
          <cell r="B437">
            <v>-3439750</v>
          </cell>
        </row>
        <row r="438">
          <cell r="A438" t="str">
            <v>OH8601001</v>
          </cell>
          <cell r="B438">
            <v>-557000</v>
          </cell>
        </row>
        <row r="439">
          <cell r="A439" t="str">
            <v>SP1990000</v>
          </cell>
          <cell r="B439">
            <v>56275</v>
          </cell>
        </row>
        <row r="440">
          <cell r="A440" t="str">
            <v>SP2401000</v>
          </cell>
          <cell r="B440">
            <v>-314845.67</v>
          </cell>
        </row>
        <row r="441">
          <cell r="A441" t="str">
            <v>SP2401001</v>
          </cell>
          <cell r="B441">
            <v>-241819.14</v>
          </cell>
        </row>
        <row r="442">
          <cell r="A442" t="str">
            <v>SP2990000</v>
          </cell>
          <cell r="B442">
            <v>-2880618.36</v>
          </cell>
        </row>
        <row r="443">
          <cell r="A443" t="str">
            <v>SP3208000</v>
          </cell>
          <cell r="B443">
            <v>3023753.9</v>
          </cell>
        </row>
        <row r="444">
          <cell r="A444" t="str">
            <v>SP6201000</v>
          </cell>
          <cell r="B444">
            <v>-165987.19</v>
          </cell>
        </row>
        <row r="445">
          <cell r="A445" t="str">
            <v>SP6201001</v>
          </cell>
          <cell r="B445">
            <v>241819.14</v>
          </cell>
        </row>
        <row r="446">
          <cell r="A446" t="str">
            <v>SP6301000</v>
          </cell>
          <cell r="B446">
            <v>165987.19</v>
          </cell>
        </row>
        <row r="447">
          <cell r="A447" t="str">
            <v>SP6301001</v>
          </cell>
          <cell r="B447">
            <v>115410.83</v>
          </cell>
        </row>
        <row r="448">
          <cell r="A448" t="str">
            <v>SP7502000</v>
          </cell>
          <cell r="B448">
            <v>24.3</v>
          </cell>
        </row>
        <row r="449">
          <cell r="A449" t="str">
            <v>SP8301001</v>
          </cell>
          <cell r="B449">
            <v>1193699</v>
          </cell>
        </row>
        <row r="450">
          <cell r="A450" t="str">
            <v>SP8401001</v>
          </cell>
          <cell r="B450">
            <v>-1193699</v>
          </cell>
        </row>
        <row r="451">
          <cell r="A451" t="str">
            <v>ST2107001</v>
          </cell>
          <cell r="B451">
            <v>-2395.3200000000002</v>
          </cell>
        </row>
        <row r="452">
          <cell r="A452" t="str">
            <v>ST2301001</v>
          </cell>
          <cell r="B452">
            <v>-5773</v>
          </cell>
        </row>
        <row r="453">
          <cell r="A453" t="str">
            <v>ST2401000</v>
          </cell>
          <cell r="B453">
            <v>-213859.9</v>
          </cell>
        </row>
        <row r="454">
          <cell r="A454" t="str">
            <v>ST2401001</v>
          </cell>
          <cell r="B454">
            <v>-232681.74</v>
          </cell>
        </row>
        <row r="455">
          <cell r="A455" t="str">
            <v>ST2990000</v>
          </cell>
          <cell r="B455">
            <v>-3227898.94</v>
          </cell>
        </row>
        <row r="456">
          <cell r="A456" t="str">
            <v>ST3209000</v>
          </cell>
          <cell r="B456">
            <v>3254537.06</v>
          </cell>
        </row>
        <row r="457">
          <cell r="A457" t="str">
            <v>ST6101001</v>
          </cell>
          <cell r="B457">
            <v>5773</v>
          </cell>
        </row>
        <row r="458">
          <cell r="A458" t="str">
            <v>ST6201000</v>
          </cell>
          <cell r="B458">
            <v>-123223.11</v>
          </cell>
        </row>
        <row r="459">
          <cell r="A459" t="str">
            <v>ST6201001</v>
          </cell>
          <cell r="B459">
            <v>232681.74</v>
          </cell>
        </row>
        <row r="460">
          <cell r="A460" t="str">
            <v>ST6301000</v>
          </cell>
          <cell r="B460">
            <v>123223.11</v>
          </cell>
        </row>
        <row r="461">
          <cell r="A461" t="str">
            <v>ST6301001</v>
          </cell>
          <cell r="B461">
            <v>189617.1</v>
          </cell>
        </row>
        <row r="462">
          <cell r="A462" t="str">
            <v>ST8501001</v>
          </cell>
          <cell r="B462">
            <v>598213</v>
          </cell>
        </row>
        <row r="463">
          <cell r="A463" t="str">
            <v>ST8601001</v>
          </cell>
          <cell r="B463">
            <v>-598213</v>
          </cell>
        </row>
        <row r="464">
          <cell r="A464" t="str">
            <v>XB0104213</v>
          </cell>
          <cell r="B464">
            <v>12200</v>
          </cell>
        </row>
        <row r="465">
          <cell r="A465" t="str">
            <v>XB0301222</v>
          </cell>
          <cell r="B465">
            <v>53818.97</v>
          </cell>
        </row>
        <row r="466">
          <cell r="A466" t="str">
            <v>XB0601001</v>
          </cell>
          <cell r="B466">
            <v>6387.9</v>
          </cell>
        </row>
        <row r="467">
          <cell r="A467" t="str">
            <v>XB0601003</v>
          </cell>
          <cell r="B467">
            <v>41251</v>
          </cell>
        </row>
        <row r="468">
          <cell r="A468" t="str">
            <v>XB0601004</v>
          </cell>
          <cell r="B468">
            <v>19101.59</v>
          </cell>
        </row>
        <row r="469">
          <cell r="A469" t="str">
            <v>XB0601007</v>
          </cell>
          <cell r="B469">
            <v>800197.12</v>
          </cell>
        </row>
        <row r="470">
          <cell r="A470" t="str">
            <v>XB0601010</v>
          </cell>
          <cell r="B470">
            <v>345.08</v>
          </cell>
        </row>
        <row r="471">
          <cell r="A471" t="str">
            <v>XB0602001</v>
          </cell>
          <cell r="B471">
            <v>1440</v>
          </cell>
        </row>
        <row r="472">
          <cell r="A472" t="str">
            <v>XB0802000</v>
          </cell>
          <cell r="B472">
            <v>143137.29</v>
          </cell>
        </row>
        <row r="473">
          <cell r="A473" t="str">
            <v>XB0803000</v>
          </cell>
          <cell r="B473">
            <v>-152497.18</v>
          </cell>
        </row>
        <row r="474">
          <cell r="A474" t="str">
            <v>XB1990000</v>
          </cell>
          <cell r="B474">
            <v>57038117.350000001</v>
          </cell>
        </row>
        <row r="475">
          <cell r="A475" t="str">
            <v>XB2101004</v>
          </cell>
          <cell r="B475">
            <v>-1098.96</v>
          </cell>
        </row>
        <row r="476">
          <cell r="A476" t="str">
            <v>XB2107001</v>
          </cell>
          <cell r="B476">
            <v>-335166.07</v>
          </cell>
        </row>
        <row r="477">
          <cell r="A477" t="str">
            <v>XB2107002</v>
          </cell>
          <cell r="B477">
            <v>-2892.29</v>
          </cell>
        </row>
        <row r="478">
          <cell r="A478" t="str">
            <v>XB2317000</v>
          </cell>
          <cell r="B478">
            <v>-11653540.710000001</v>
          </cell>
        </row>
        <row r="479">
          <cell r="A479" t="str">
            <v>XB2318000</v>
          </cell>
          <cell r="B479">
            <v>-143137.29</v>
          </cell>
        </row>
        <row r="480">
          <cell r="A480" t="str">
            <v>XB2319000</v>
          </cell>
          <cell r="B480">
            <v>152497.18</v>
          </cell>
        </row>
        <row r="481">
          <cell r="A481" t="str">
            <v>XB2401000</v>
          </cell>
          <cell r="B481">
            <v>-37090640.450000003</v>
          </cell>
        </row>
        <row r="482">
          <cell r="A482" t="str">
            <v>XB2401001</v>
          </cell>
          <cell r="B482">
            <v>-86780886.010000005</v>
          </cell>
        </row>
        <row r="483">
          <cell r="A483" t="str">
            <v>XB2402000</v>
          </cell>
          <cell r="B483">
            <v>-851144.38</v>
          </cell>
        </row>
        <row r="484">
          <cell r="A484" t="str">
            <v>XB2402001</v>
          </cell>
          <cell r="B484">
            <v>-299971.34999999998</v>
          </cell>
        </row>
        <row r="485">
          <cell r="A485" t="str">
            <v>XB2403000</v>
          </cell>
          <cell r="B485">
            <v>-170</v>
          </cell>
        </row>
        <row r="486">
          <cell r="A486" t="str">
            <v>XB2404000</v>
          </cell>
          <cell r="B486">
            <v>-27479.07</v>
          </cell>
        </row>
        <row r="487">
          <cell r="A487" t="str">
            <v>XB2411000</v>
          </cell>
          <cell r="B487">
            <v>-6073.39</v>
          </cell>
        </row>
        <row r="488">
          <cell r="A488" t="str">
            <v>XB2411001</v>
          </cell>
          <cell r="B488">
            <v>-584</v>
          </cell>
        </row>
        <row r="489">
          <cell r="A489" t="str">
            <v>XB2608003</v>
          </cell>
          <cell r="B489">
            <v>-409907.83</v>
          </cell>
        </row>
        <row r="490">
          <cell r="A490" t="str">
            <v>XB2701000</v>
          </cell>
          <cell r="B490">
            <v>-73923.66</v>
          </cell>
        </row>
        <row r="491">
          <cell r="A491" t="str">
            <v>XB2990000</v>
          </cell>
          <cell r="B491">
            <v>-39673149.219999999</v>
          </cell>
        </row>
        <row r="492">
          <cell r="A492" t="str">
            <v>XB3001000</v>
          </cell>
          <cell r="B492">
            <v>799.67</v>
          </cell>
        </row>
        <row r="493">
          <cell r="A493" t="str">
            <v>XB3201030</v>
          </cell>
          <cell r="B493">
            <v>-61959.75</v>
          </cell>
        </row>
        <row r="494">
          <cell r="A494" t="str">
            <v>XB3201048</v>
          </cell>
          <cell r="B494">
            <v>-91049.47</v>
          </cell>
        </row>
        <row r="495">
          <cell r="A495" t="str">
            <v>XB3201144</v>
          </cell>
          <cell r="B495">
            <v>-96560.77</v>
          </cell>
        </row>
        <row r="496">
          <cell r="A496" t="str">
            <v>XB3201147</v>
          </cell>
          <cell r="B496">
            <v>-70591.990000000005</v>
          </cell>
        </row>
        <row r="497">
          <cell r="A497" t="str">
            <v>XB3201222</v>
          </cell>
          <cell r="B497">
            <v>6620.48</v>
          </cell>
        </row>
        <row r="498">
          <cell r="A498" t="str">
            <v>XB3201231</v>
          </cell>
          <cell r="B498">
            <v>-1121.6099999999999</v>
          </cell>
        </row>
        <row r="499">
          <cell r="A499" t="str">
            <v>XB3201300</v>
          </cell>
          <cell r="B499">
            <v>37891.339999999997</v>
          </cell>
        </row>
        <row r="500">
          <cell r="A500" t="str">
            <v>XB3201411</v>
          </cell>
          <cell r="B500">
            <v>-166056.41</v>
          </cell>
        </row>
        <row r="501">
          <cell r="A501" t="str">
            <v>XB3201525</v>
          </cell>
          <cell r="B501">
            <v>-145390.51999999999</v>
          </cell>
        </row>
        <row r="502">
          <cell r="A502" t="str">
            <v>XB3211000</v>
          </cell>
          <cell r="B502">
            <v>-1084618.83</v>
          </cell>
        </row>
        <row r="503">
          <cell r="A503" t="str">
            <v>XB3301006</v>
          </cell>
          <cell r="B503">
            <v>-59958.68</v>
          </cell>
        </row>
        <row r="504">
          <cell r="A504" t="str">
            <v>XB3301008</v>
          </cell>
          <cell r="B504">
            <v>80872</v>
          </cell>
        </row>
        <row r="505">
          <cell r="A505" t="str">
            <v>XB3302003</v>
          </cell>
          <cell r="B505">
            <v>11718096.310000001</v>
          </cell>
        </row>
        <row r="506">
          <cell r="A506" t="str">
            <v>XB3304010</v>
          </cell>
          <cell r="B506">
            <v>839485.8</v>
          </cell>
        </row>
        <row r="507">
          <cell r="A507" t="str">
            <v>XB3304011</v>
          </cell>
          <cell r="B507">
            <v>1034</v>
          </cell>
        </row>
        <row r="508">
          <cell r="A508" t="str">
            <v>XB3506370</v>
          </cell>
          <cell r="B508">
            <v>-393663.17</v>
          </cell>
        </row>
        <row r="509">
          <cell r="A509" t="str">
            <v>XB4001000</v>
          </cell>
          <cell r="B509">
            <v>608262.41</v>
          </cell>
        </row>
        <row r="510">
          <cell r="A510" t="str">
            <v>XB4111072</v>
          </cell>
          <cell r="B510">
            <v>-321184.59999999998</v>
          </cell>
        </row>
        <row r="511">
          <cell r="A511" t="str">
            <v>XB4111213</v>
          </cell>
          <cell r="B511">
            <v>-32400000</v>
          </cell>
        </row>
        <row r="512">
          <cell r="A512" t="str">
            <v>XB4111216</v>
          </cell>
          <cell r="B512">
            <v>-162600</v>
          </cell>
        </row>
        <row r="513">
          <cell r="A513" t="str">
            <v>XB4111258</v>
          </cell>
          <cell r="B513">
            <v>-1598571.28</v>
          </cell>
        </row>
        <row r="514">
          <cell r="A514" t="str">
            <v>XB4111324</v>
          </cell>
          <cell r="B514">
            <v>-58411.21</v>
          </cell>
        </row>
        <row r="515">
          <cell r="A515" t="str">
            <v>XB4111575</v>
          </cell>
          <cell r="B515">
            <v>-337400</v>
          </cell>
        </row>
        <row r="516">
          <cell r="A516" t="str">
            <v>XB4111930</v>
          </cell>
          <cell r="B516">
            <v>-894403.78</v>
          </cell>
        </row>
        <row r="517">
          <cell r="A517" t="str">
            <v>XB4202000</v>
          </cell>
          <cell r="B517">
            <v>-45134.720000000001</v>
          </cell>
        </row>
        <row r="518">
          <cell r="A518" t="str">
            <v>XB4203000</v>
          </cell>
          <cell r="B518">
            <v>779.74</v>
          </cell>
        </row>
        <row r="519">
          <cell r="A519" t="str">
            <v>XB4703000</v>
          </cell>
          <cell r="B519">
            <v>165.73</v>
          </cell>
        </row>
        <row r="520">
          <cell r="A520" t="str">
            <v>XB4703001</v>
          </cell>
          <cell r="B520">
            <v>7938.32</v>
          </cell>
        </row>
        <row r="521">
          <cell r="A521" t="str">
            <v>XB6201000</v>
          </cell>
          <cell r="B521">
            <v>8299346.9100000001</v>
          </cell>
        </row>
        <row r="522">
          <cell r="A522" t="str">
            <v>XB6201001</v>
          </cell>
          <cell r="B522">
            <v>86780886.010000005</v>
          </cell>
        </row>
        <row r="523">
          <cell r="A523" t="str">
            <v>XB6202000</v>
          </cell>
          <cell r="B523">
            <v>-449417.02</v>
          </cell>
        </row>
        <row r="524">
          <cell r="A524" t="str">
            <v>XB6202001</v>
          </cell>
          <cell r="B524">
            <v>299971.34999999998</v>
          </cell>
        </row>
        <row r="525">
          <cell r="A525" t="str">
            <v>XB6203000</v>
          </cell>
          <cell r="B525">
            <v>-770</v>
          </cell>
        </row>
        <row r="526">
          <cell r="A526" t="str">
            <v>XB6204000</v>
          </cell>
          <cell r="B526">
            <v>-45617.59</v>
          </cell>
        </row>
        <row r="527">
          <cell r="A527" t="str">
            <v>XB6211000</v>
          </cell>
          <cell r="B527">
            <v>-4120.9399999999996</v>
          </cell>
        </row>
        <row r="528">
          <cell r="A528" t="str">
            <v>XB6211001</v>
          </cell>
          <cell r="B528">
            <v>584</v>
          </cell>
        </row>
        <row r="529">
          <cell r="A529" t="str">
            <v>XB6301000</v>
          </cell>
          <cell r="B529">
            <v>26701391.949999999</v>
          </cell>
        </row>
        <row r="530">
          <cell r="A530" t="str">
            <v>XB6301001</v>
          </cell>
          <cell r="B530">
            <v>11850834.73</v>
          </cell>
        </row>
        <row r="531">
          <cell r="A531" t="str">
            <v>XB6302000</v>
          </cell>
          <cell r="B531">
            <v>449417.02</v>
          </cell>
        </row>
        <row r="532">
          <cell r="A532" t="str">
            <v>XB6302001</v>
          </cell>
          <cell r="B532">
            <v>172286.59</v>
          </cell>
        </row>
        <row r="533">
          <cell r="A533" t="str">
            <v>XB6303000</v>
          </cell>
          <cell r="B533">
            <v>770</v>
          </cell>
        </row>
        <row r="534">
          <cell r="A534" t="str">
            <v>XB6303001</v>
          </cell>
          <cell r="B534">
            <v>-15594.86</v>
          </cell>
        </row>
        <row r="535">
          <cell r="A535" t="str">
            <v>XB6304000</v>
          </cell>
          <cell r="B535">
            <v>45617.59</v>
          </cell>
        </row>
        <row r="536">
          <cell r="A536" t="str">
            <v>XB6304001</v>
          </cell>
          <cell r="B536">
            <v>-13941.68</v>
          </cell>
        </row>
        <row r="537">
          <cell r="A537" t="str">
            <v>XB6311000</v>
          </cell>
          <cell r="B537">
            <v>4120.9399999999996</v>
          </cell>
        </row>
        <row r="538">
          <cell r="A538" t="str">
            <v>XB6311001</v>
          </cell>
          <cell r="B538">
            <v>1430.28</v>
          </cell>
        </row>
        <row r="539">
          <cell r="A539" t="str">
            <v>XB6401001</v>
          </cell>
          <cell r="B539">
            <v>9798230.5299999993</v>
          </cell>
        </row>
        <row r="540">
          <cell r="A540" t="str">
            <v>XB6402001</v>
          </cell>
          <cell r="B540">
            <v>45134.720000000001</v>
          </cell>
        </row>
        <row r="541">
          <cell r="A541" t="str">
            <v>XB6403001</v>
          </cell>
          <cell r="B541">
            <v>-779.74</v>
          </cell>
        </row>
        <row r="542">
          <cell r="A542" t="str">
            <v>XB7101001</v>
          </cell>
          <cell r="B542">
            <v>507.38000000000102</v>
          </cell>
        </row>
        <row r="543">
          <cell r="A543" t="str">
            <v>XB7502000</v>
          </cell>
          <cell r="B543">
            <v>446.55</v>
          </cell>
        </row>
        <row r="544">
          <cell r="A544" t="str">
            <v>XB7502001</v>
          </cell>
          <cell r="B544">
            <v>-235.35</v>
          </cell>
        </row>
        <row r="545">
          <cell r="A545" t="str">
            <v>XB8501000</v>
          </cell>
          <cell r="B545">
            <v>128320643</v>
          </cell>
        </row>
        <row r="546">
          <cell r="A546" t="str">
            <v>XB8501001</v>
          </cell>
          <cell r="B546">
            <v>152297232</v>
          </cell>
        </row>
        <row r="547">
          <cell r="A547" t="str">
            <v>XB8502001</v>
          </cell>
          <cell r="B547">
            <v>2191420</v>
          </cell>
        </row>
        <row r="548">
          <cell r="A548" t="str">
            <v>XB8503001</v>
          </cell>
          <cell r="B548">
            <v>326833</v>
          </cell>
        </row>
        <row r="549">
          <cell r="A549" t="str">
            <v>XB8511001</v>
          </cell>
          <cell r="B549">
            <v>65732</v>
          </cell>
        </row>
        <row r="550">
          <cell r="A550" t="str">
            <v>XB8601000</v>
          </cell>
          <cell r="B550">
            <v>-128320643</v>
          </cell>
        </row>
        <row r="551">
          <cell r="A551" t="str">
            <v>XB8601001</v>
          </cell>
          <cell r="B551">
            <v>-152297232</v>
          </cell>
        </row>
        <row r="552">
          <cell r="A552" t="str">
            <v>XB8602001</v>
          </cell>
          <cell r="B552">
            <v>-2191420</v>
          </cell>
        </row>
        <row r="553">
          <cell r="A553" t="str">
            <v>XB8603001</v>
          </cell>
          <cell r="B553">
            <v>-326833</v>
          </cell>
        </row>
        <row r="554">
          <cell r="A554" t="str">
            <v>XB8611001</v>
          </cell>
          <cell r="B554">
            <v>-65732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zation"/>
      <sheetName val="Funds"/>
      <sheetName val="Changes"/>
      <sheetName val="Main Codes"/>
      <sheetName val="Sub-Codes"/>
      <sheetName val="AAA"/>
      <sheetName val="BBB"/>
      <sheetName val="CCC"/>
      <sheetName val="CCCUNDP"/>
      <sheetName val="CCCHQ"/>
      <sheetName val="Overhead"/>
      <sheetName val="UNDP Budget Codes"/>
      <sheetName val="All"/>
      <sheetName val="UNDP Funds"/>
      <sheetName val="TB19"/>
    </sheetNames>
    <sheetDataSet>
      <sheetData sheetId="0" refreshError="1"/>
      <sheetData sheetId="1" refreshError="1"/>
      <sheetData sheetId="2" refreshError="1"/>
      <sheetData sheetId="3" refreshError="1">
        <row r="1">
          <cell r="A1" t="str">
            <v>Sn</v>
          </cell>
          <cell r="B1" t="str">
            <v>General Ledger Codes - Existing</v>
          </cell>
        </row>
        <row r="2">
          <cell r="A2" t="str">
            <v>01</v>
          </cell>
          <cell r="B2" t="str">
            <v>Cash And Near Cash</v>
          </cell>
        </row>
        <row r="3">
          <cell r="A3" t="str">
            <v>02</v>
          </cell>
          <cell r="B3" t="str">
            <v>Investments</v>
          </cell>
        </row>
        <row r="4">
          <cell r="A4" t="str">
            <v>03</v>
          </cell>
          <cell r="B4" t="str">
            <v>Pledges &amp; Contributions - Government</v>
          </cell>
        </row>
        <row r="5">
          <cell r="A5" t="str">
            <v>04</v>
          </cell>
          <cell r="B5" t="str">
            <v>Pledges &amp; Contributions - NGOs</v>
          </cell>
        </row>
        <row r="6">
          <cell r="A6" t="str">
            <v>05</v>
          </cell>
          <cell r="B6" t="str">
            <v>Pledges &amp; Contributions - Government - Iysh</v>
          </cell>
        </row>
        <row r="7">
          <cell r="A7" t="str">
            <v>06</v>
          </cell>
          <cell r="B7" t="str">
            <v>Accounts Receivable</v>
          </cell>
        </row>
        <row r="8">
          <cell r="A8" t="str">
            <v>07</v>
          </cell>
          <cell r="B8" t="str">
            <v>Special Purpose Contributions - Public</v>
          </cell>
        </row>
        <row r="9">
          <cell r="A9" t="str">
            <v>08</v>
          </cell>
          <cell r="B9" t="str">
            <v>Special Purpose Contributions - Public - Future Years</v>
          </cell>
        </row>
        <row r="10">
          <cell r="A10" t="str">
            <v>09</v>
          </cell>
          <cell r="B10" t="str">
            <v>Receivables - Others</v>
          </cell>
        </row>
        <row r="11">
          <cell r="A11" t="str">
            <v>10</v>
          </cell>
          <cell r="B11" t="str">
            <v>Due From United Nations General Fund</v>
          </cell>
        </row>
        <row r="12">
          <cell r="A12" t="str">
            <v>11</v>
          </cell>
          <cell r="B12" t="str">
            <v>Due To/From UNEP</v>
          </cell>
        </row>
        <row r="13">
          <cell r="A13" t="str">
            <v>12</v>
          </cell>
          <cell r="B13" t="str">
            <v>Advances On Project Activities</v>
          </cell>
        </row>
        <row r="14">
          <cell r="A14" t="str">
            <v>13</v>
          </cell>
          <cell r="B14" t="str">
            <v>Loans, Advances (Long Term)</v>
          </cell>
        </row>
        <row r="15">
          <cell r="A15" t="str">
            <v>14</v>
          </cell>
          <cell r="B15" t="str">
            <v>Deferred Interest Receivable</v>
          </cell>
        </row>
        <row r="16">
          <cell r="A16" t="str">
            <v>15</v>
          </cell>
          <cell r="B16" t="str">
            <v>Receivable From Specialised Agencies</v>
          </cell>
        </row>
        <row r="17">
          <cell r="A17" t="str">
            <v>16</v>
          </cell>
          <cell r="B17" t="str">
            <v>Other Deferred Charges</v>
          </cell>
        </row>
        <row r="18">
          <cell r="A18" t="str">
            <v>17</v>
          </cell>
          <cell r="B18" t="str">
            <v>Deferred Charges Of Excess Allocation.</v>
          </cell>
        </row>
        <row r="19">
          <cell r="A19" t="str">
            <v>18</v>
          </cell>
          <cell r="B19" t="str">
            <v>Deferred Charges Oh Expenditure - Current Unliquidated Obligation</v>
          </cell>
        </row>
        <row r="20">
          <cell r="A20" t="str">
            <v>19</v>
          </cell>
          <cell r="B20" t="str">
            <v>Interfund Receivable</v>
          </cell>
        </row>
        <row r="21">
          <cell r="A21" t="str">
            <v>21</v>
          </cell>
          <cell r="B21" t="str">
            <v>Accounts Payable</v>
          </cell>
        </row>
        <row r="22">
          <cell r="A22" t="str">
            <v>22</v>
          </cell>
          <cell r="B22" t="str">
            <v>Uncollected Cheques &amp; Other Liabilities</v>
          </cell>
        </row>
        <row r="23">
          <cell r="A23" t="str">
            <v>23</v>
          </cell>
          <cell r="B23" t="str">
            <v>Interfund Payable</v>
          </cell>
        </row>
        <row r="24">
          <cell r="A24" t="str">
            <v>24</v>
          </cell>
          <cell r="B24" t="str">
            <v>Unliquidated Obligations</v>
          </cell>
        </row>
        <row r="25">
          <cell r="A25" t="str">
            <v>25</v>
          </cell>
          <cell r="B25">
            <v>0</v>
          </cell>
        </row>
        <row r="26">
          <cell r="A26" t="str">
            <v>26</v>
          </cell>
          <cell r="B26" t="str">
            <v>Other Credit Balances</v>
          </cell>
        </row>
        <row r="27">
          <cell r="A27" t="str">
            <v>27</v>
          </cell>
          <cell r="B27" t="str">
            <v>Deferred Pledges Income (Ccc On Table As-03)</v>
          </cell>
        </row>
        <row r="28">
          <cell r="A28" t="str">
            <v>28</v>
          </cell>
          <cell r="B28" t="str">
            <v>Other Accounts Payable</v>
          </cell>
        </row>
        <row r="29">
          <cell r="A29" t="str">
            <v>29</v>
          </cell>
          <cell r="B29" t="str">
            <v>Interfund  Payable</v>
          </cell>
        </row>
        <row r="30">
          <cell r="A30" t="str">
            <v>30</v>
          </cell>
          <cell r="B30" t="str">
            <v>Clearing Accounts</v>
          </cell>
        </row>
        <row r="31">
          <cell r="A31" t="str">
            <v>31</v>
          </cell>
          <cell r="B31" t="str">
            <v>UNON/UNEP</v>
          </cell>
        </row>
        <row r="32">
          <cell r="A32" t="str">
            <v>32</v>
          </cell>
        </row>
        <row r="33">
          <cell r="A33" t="str">
            <v>33</v>
          </cell>
        </row>
        <row r="34">
          <cell r="A34" t="str">
            <v>34</v>
          </cell>
          <cell r="B34" t="str">
            <v>Capital Accounts</v>
          </cell>
        </row>
        <row r="35">
          <cell r="A35" t="str">
            <v>35</v>
          </cell>
          <cell r="B35" t="str">
            <v>Net Resources</v>
          </cell>
        </row>
        <row r="36">
          <cell r="A36">
            <v>36</v>
          </cell>
          <cell r="B36">
            <v>0</v>
          </cell>
        </row>
        <row r="37">
          <cell r="A37">
            <v>37</v>
          </cell>
          <cell r="B37">
            <v>0</v>
          </cell>
        </row>
        <row r="38">
          <cell r="A38">
            <v>38</v>
          </cell>
        </row>
        <row r="39">
          <cell r="A39">
            <v>39</v>
          </cell>
        </row>
        <row r="40">
          <cell r="A40" t="str">
            <v>40</v>
          </cell>
          <cell r="B40" t="str">
            <v>Adjustment</v>
          </cell>
        </row>
        <row r="41">
          <cell r="A41" t="str">
            <v>41</v>
          </cell>
          <cell r="B41" t="str">
            <v>Current Biennium Pledges Income</v>
          </cell>
        </row>
        <row r="42">
          <cell r="A42" t="str">
            <v>42</v>
          </cell>
          <cell r="B42" t="str">
            <v>Investment Income &amp; Other Income</v>
          </cell>
        </row>
        <row r="43">
          <cell r="A43" t="str">
            <v>43</v>
          </cell>
          <cell r="B43" t="str">
            <v>Deferred Interest Income &amp; Service Charges Due</v>
          </cell>
        </row>
        <row r="44">
          <cell r="A44" t="str">
            <v>44</v>
          </cell>
          <cell r="B44" t="str">
            <v xml:space="preserve">Sales Of Publications And Income From Television Productions &amp; Similar Services </v>
          </cell>
        </row>
        <row r="45">
          <cell r="A45" t="str">
            <v>45</v>
          </cell>
          <cell r="B45" t="str">
            <v>Adjustment Of Pledges Income For Prior Financial Periods Iro I.Y.S.H.</v>
          </cell>
        </row>
        <row r="46">
          <cell r="A46" t="str">
            <v>46</v>
          </cell>
          <cell r="B46" t="str">
            <v>Pledged Income From Governments For I.Y.S.H.</v>
          </cell>
        </row>
        <row r="47">
          <cell r="A47" t="str">
            <v>47</v>
          </cell>
          <cell r="B47" t="str">
            <v>Miscellaneous Income</v>
          </cell>
        </row>
        <row r="48">
          <cell r="A48" t="str">
            <v>48</v>
          </cell>
          <cell r="B48" t="str">
            <v>Refund On Prior Year Expenditure</v>
          </cell>
        </row>
        <row r="49">
          <cell r="A49" t="str">
            <v>49</v>
          </cell>
          <cell r="B49" t="str">
            <v>Savings From Liquidations</v>
          </cell>
        </row>
        <row r="50">
          <cell r="A50" t="str">
            <v>61</v>
          </cell>
          <cell r="B50" t="str">
            <v xml:space="preserve">Future Year Obligation </v>
          </cell>
        </row>
        <row r="51">
          <cell r="A51" t="str">
            <v>62</v>
          </cell>
          <cell r="B51" t="str">
            <v>Obligations Incurred</v>
          </cell>
        </row>
        <row r="52">
          <cell r="A52" t="str">
            <v>63</v>
          </cell>
          <cell r="B52" t="str">
            <v>Expenditures</v>
          </cell>
        </row>
        <row r="53">
          <cell r="A53" t="str">
            <v>64</v>
          </cell>
          <cell r="B53" t="str">
            <v>Overhead Expenditure</v>
          </cell>
        </row>
        <row r="54">
          <cell r="A54" t="str">
            <v>65</v>
          </cell>
          <cell r="B54" t="str">
            <v>Bank Charges</v>
          </cell>
        </row>
        <row r="55">
          <cell r="A55">
            <v>70</v>
          </cell>
          <cell r="B55" t="str">
            <v>Gain / Loss On Exchange</v>
          </cell>
        </row>
        <row r="56">
          <cell r="A56" t="str">
            <v>75</v>
          </cell>
          <cell r="B56" t="str">
            <v>Loss Or Gain On Exchange</v>
          </cell>
        </row>
        <row r="57">
          <cell r="A57" t="str">
            <v>76</v>
          </cell>
          <cell r="B57" t="str">
            <v>Gain Or Loss On Exchange</v>
          </cell>
        </row>
      </sheetData>
      <sheetData sheetId="4" refreshError="1">
        <row r="1">
          <cell r="A1" t="str">
            <v>General Ledger Codes</v>
          </cell>
          <cell r="B1" t="str">
            <v>Subsidiary Ledger</v>
          </cell>
          <cell r="C1" t="str">
            <v>Reference Table</v>
          </cell>
          <cell r="D1" t="str">
            <v>Year</v>
          </cell>
          <cell r="E1" t="str">
            <v>Description</v>
          </cell>
        </row>
        <row r="2">
          <cell r="A2" t="str">
            <v>0101</v>
          </cell>
          <cell r="C2" t="str">
            <v>Bank</v>
          </cell>
          <cell r="E2" t="str">
            <v>Cash At Bank, On Hand &amp; In Transit, Convertible</v>
          </cell>
        </row>
        <row r="3">
          <cell r="A3" t="str">
            <v>0102</v>
          </cell>
          <cell r="C3" t="str">
            <v>CCC</v>
          </cell>
          <cell r="E3" t="str">
            <v>Cash On Hand, Convertible</v>
          </cell>
        </row>
        <row r="4">
          <cell r="A4" t="str">
            <v>0103</v>
          </cell>
          <cell r="C4" t="str">
            <v>Bank</v>
          </cell>
          <cell r="E4" t="str">
            <v>Cash At Banks Non-Convertible Currency</v>
          </cell>
        </row>
        <row r="5">
          <cell r="A5" t="str">
            <v>0104</v>
          </cell>
          <cell r="C5" t="str">
            <v>CCC</v>
          </cell>
          <cell r="E5" t="str">
            <v>Petty Cash Funds (Held By Staff Members)</v>
          </cell>
        </row>
        <row r="6">
          <cell r="A6" t="str">
            <v>0105</v>
          </cell>
          <cell r="C6" t="str">
            <v>CCC</v>
          </cell>
          <cell r="E6" t="str">
            <v>UN - Habitat Executive Bureau (Non-Convertible A/Cs.)</v>
          </cell>
        </row>
        <row r="7">
          <cell r="A7" t="str">
            <v>0201</v>
          </cell>
          <cell r="B7" t="str">
            <v>001</v>
          </cell>
          <cell r="E7" t="str">
            <v>UNHHSF - Savings Account (Maintained By UN Hq.)</v>
          </cell>
        </row>
        <row r="8">
          <cell r="A8" t="str">
            <v>0201</v>
          </cell>
          <cell r="B8" t="str">
            <v>002</v>
          </cell>
        </row>
        <row r="9">
          <cell r="A9" t="str">
            <v>0201</v>
          </cell>
          <cell r="B9" t="str">
            <v>003</v>
          </cell>
        </row>
        <row r="10">
          <cell r="A10" t="str">
            <v>0201</v>
          </cell>
          <cell r="B10" t="str">
            <v>456</v>
          </cell>
          <cell r="E10" t="str">
            <v>UN - Treasury Pool Investment A/c.</v>
          </cell>
        </row>
        <row r="11">
          <cell r="A11" t="str">
            <v>0202</v>
          </cell>
          <cell r="B11" t="str">
            <v>001</v>
          </cell>
          <cell r="E11" t="str">
            <v>UNHHSF - Certificate Deposits (Maintained By UN Hq.)</v>
          </cell>
        </row>
        <row r="12">
          <cell r="A12" t="str">
            <v>0202</v>
          </cell>
          <cell r="B12" t="str">
            <v>002</v>
          </cell>
        </row>
        <row r="13">
          <cell r="A13" t="str">
            <v>0202</v>
          </cell>
          <cell r="B13" t="str">
            <v>003</v>
          </cell>
        </row>
        <row r="14">
          <cell r="A14" t="str">
            <v>0203</v>
          </cell>
          <cell r="B14" t="str">
            <v>001</v>
          </cell>
          <cell r="E14" t="str">
            <v>UNHHSF - Call Account (Maintained By UN Hq.)</v>
          </cell>
        </row>
        <row r="15">
          <cell r="A15" t="str">
            <v>0203</v>
          </cell>
          <cell r="B15" t="str">
            <v>002</v>
          </cell>
        </row>
        <row r="16">
          <cell r="A16" t="str">
            <v>0203</v>
          </cell>
          <cell r="B16" t="str">
            <v>003</v>
          </cell>
        </row>
        <row r="17">
          <cell r="A17" t="str">
            <v>0203</v>
          </cell>
          <cell r="B17" t="str">
            <v>004</v>
          </cell>
        </row>
        <row r="18">
          <cell r="A18" t="str">
            <v>0203</v>
          </cell>
          <cell r="B18" t="str">
            <v>005</v>
          </cell>
        </row>
        <row r="19">
          <cell r="A19" t="str">
            <v>0203</v>
          </cell>
          <cell r="B19" t="str">
            <v>006</v>
          </cell>
        </row>
        <row r="20">
          <cell r="A20" t="str">
            <v>0203</v>
          </cell>
          <cell r="B20" t="str">
            <v>007</v>
          </cell>
        </row>
        <row r="21">
          <cell r="A21" t="str">
            <v>0203</v>
          </cell>
          <cell r="B21" t="str">
            <v>008</v>
          </cell>
        </row>
        <row r="22">
          <cell r="A22" t="str">
            <v>0204</v>
          </cell>
          <cell r="B22" t="str">
            <v>001</v>
          </cell>
        </row>
        <row r="23">
          <cell r="A23" t="str">
            <v>0204</v>
          </cell>
          <cell r="B23" t="str">
            <v>002</v>
          </cell>
        </row>
        <row r="24">
          <cell r="A24" t="str">
            <v>0204</v>
          </cell>
          <cell r="B24" t="str">
            <v>003</v>
          </cell>
        </row>
        <row r="25">
          <cell r="A25" t="str">
            <v>0204</v>
          </cell>
          <cell r="B25" t="str">
            <v>004</v>
          </cell>
        </row>
        <row r="26">
          <cell r="A26" t="str">
            <v>0205</v>
          </cell>
          <cell r="B26" t="str">
            <v>001</v>
          </cell>
        </row>
        <row r="27">
          <cell r="A27" t="str">
            <v>0206</v>
          </cell>
        </row>
        <row r="28">
          <cell r="A28" t="str">
            <v>0208</v>
          </cell>
        </row>
        <row r="29">
          <cell r="A29" t="str">
            <v>0210</v>
          </cell>
          <cell r="B29" t="str">
            <v>000</v>
          </cell>
          <cell r="E29" t="str">
            <v>Operating Fund Balance At January 19XX</v>
          </cell>
        </row>
        <row r="30">
          <cell r="A30" t="str">
            <v>0221</v>
          </cell>
          <cell r="E30" t="str">
            <v>Direct Cash Remittances</v>
          </cell>
        </row>
        <row r="31">
          <cell r="A31" t="str">
            <v>0221</v>
          </cell>
          <cell r="B31" t="str">
            <v>000</v>
          </cell>
          <cell r="E31" t="str">
            <v>Direct Cash Remittances</v>
          </cell>
        </row>
        <row r="32">
          <cell r="A32" t="str">
            <v>0221</v>
          </cell>
          <cell r="B32" t="str">
            <v>001</v>
          </cell>
          <cell r="E32" t="str">
            <v>Cash Remittances Against PSC</v>
          </cell>
        </row>
        <row r="33">
          <cell r="A33" t="str">
            <v>0222</v>
          </cell>
          <cell r="B33" t="str">
            <v>000</v>
          </cell>
          <cell r="E33" t="str">
            <v>Cash Transfers Via Resident Representatives</v>
          </cell>
        </row>
        <row r="34">
          <cell r="A34" t="str">
            <v>0224</v>
          </cell>
          <cell r="B34" t="str">
            <v>000</v>
          </cell>
          <cell r="E34" t="str">
            <v>Inter-Office Vouchers (IOV) Charges</v>
          </cell>
        </row>
        <row r="35">
          <cell r="A35" t="str">
            <v>0229</v>
          </cell>
          <cell r="B35" t="str">
            <v>000</v>
          </cell>
          <cell r="E35" t="str">
            <v>Other Charges</v>
          </cell>
        </row>
        <row r="36">
          <cell r="A36" t="str">
            <v>0230</v>
          </cell>
          <cell r="B36" t="str">
            <v>000</v>
          </cell>
          <cell r="E36" t="str">
            <v>Government Contributions Received By UNDP On Behalf Of UNCHS</v>
          </cell>
        </row>
        <row r="37">
          <cell r="A37" t="str">
            <v>0240</v>
          </cell>
          <cell r="B37" t="str">
            <v>000</v>
          </cell>
          <cell r="E37" t="str">
            <v>Settlement Of Agency Billings</v>
          </cell>
        </row>
        <row r="38">
          <cell r="A38" t="str">
            <v>0250</v>
          </cell>
          <cell r="B38" t="str">
            <v>000</v>
          </cell>
          <cell r="E38" t="str">
            <v>Transfer Of Project Expenditures Incurred By Associate Agencies</v>
          </cell>
        </row>
        <row r="39">
          <cell r="A39" t="str">
            <v>0270</v>
          </cell>
          <cell r="B39" t="str">
            <v>000</v>
          </cell>
          <cell r="E39" t="str">
            <v>Remittances Received From Agencies</v>
          </cell>
        </row>
        <row r="40">
          <cell r="A40" t="str">
            <v>0280</v>
          </cell>
          <cell r="B40" t="str">
            <v>000</v>
          </cell>
          <cell r="E40" t="str">
            <v>Project Expenditures</v>
          </cell>
        </row>
        <row r="41">
          <cell r="A41" t="str">
            <v>0290</v>
          </cell>
          <cell r="B41" t="str">
            <v>000</v>
          </cell>
          <cell r="E41" t="str">
            <v>Miscellaneous Adjustments</v>
          </cell>
        </row>
        <row r="42">
          <cell r="A42" t="str">
            <v>031Y</v>
          </cell>
          <cell r="C42" t="str">
            <v>CCC</v>
          </cell>
          <cell r="D42" t="str">
            <v>YYYY</v>
          </cell>
          <cell r="E42" t="str">
            <v>Pledges Receivable From Governments</v>
          </cell>
        </row>
        <row r="43">
          <cell r="A43" t="str">
            <v>032Y</v>
          </cell>
          <cell r="C43" t="str">
            <v>CCC</v>
          </cell>
          <cell r="D43" t="str">
            <v>YYYY</v>
          </cell>
          <cell r="E43" t="str">
            <v>Contributions Received From Governments</v>
          </cell>
        </row>
        <row r="44">
          <cell r="A44" t="str">
            <v>033Y</v>
          </cell>
          <cell r="C44" t="str">
            <v>CCC</v>
          </cell>
          <cell r="D44" t="str">
            <v>YYYY</v>
          </cell>
          <cell r="E44" t="str">
            <v>Government Pledges For Future Years</v>
          </cell>
        </row>
        <row r="45">
          <cell r="A45" t="str">
            <v>034Y</v>
          </cell>
          <cell r="C45" t="str">
            <v>CCC</v>
          </cell>
          <cell r="D45" t="str">
            <v>YYYY</v>
          </cell>
          <cell r="E45" t="str">
            <v xml:space="preserve">Contributions Received From Governments For Future Years </v>
          </cell>
        </row>
        <row r="46">
          <cell r="A46" t="str">
            <v>035Y</v>
          </cell>
          <cell r="C46" t="str">
            <v>CCC</v>
          </cell>
          <cell r="D46" t="str">
            <v>YYYY</v>
          </cell>
          <cell r="E46" t="str">
            <v>Special Purpose Pledges From Governments</v>
          </cell>
        </row>
        <row r="47">
          <cell r="A47" t="str">
            <v>036Y</v>
          </cell>
          <cell r="C47" t="str">
            <v>CCC</v>
          </cell>
          <cell r="D47" t="str">
            <v>YYYY</v>
          </cell>
          <cell r="E47" t="str">
            <v xml:space="preserve">Special Purpose Contributions Received From Governments </v>
          </cell>
        </row>
        <row r="48">
          <cell r="A48" t="str">
            <v>037Y</v>
          </cell>
          <cell r="C48" t="str">
            <v>CCC</v>
          </cell>
          <cell r="D48" t="str">
            <v>YYYY</v>
          </cell>
          <cell r="E48" t="str">
            <v>Special Purpose Pledges From Governments For Future Years</v>
          </cell>
        </row>
        <row r="49">
          <cell r="A49" t="str">
            <v>038Y</v>
          </cell>
          <cell r="C49" t="str">
            <v>CCC</v>
          </cell>
          <cell r="D49" t="str">
            <v>YYYY</v>
          </cell>
          <cell r="E49" t="str">
            <v xml:space="preserve">Pledged Contributions Received In Local Currencies From Governments </v>
          </cell>
        </row>
        <row r="50">
          <cell r="A50" t="str">
            <v>039Y</v>
          </cell>
          <cell r="C50" t="str">
            <v>CCC</v>
          </cell>
          <cell r="D50" t="str">
            <v>YYYY</v>
          </cell>
          <cell r="E50" t="str">
            <v>Adjustment Of Prior Financial Period Pledges Receivable</v>
          </cell>
        </row>
        <row r="51">
          <cell r="A51" t="str">
            <v>041Y</v>
          </cell>
          <cell r="C51" t="str">
            <v>CCC</v>
          </cell>
          <cell r="D51" t="str">
            <v>YYYY</v>
          </cell>
          <cell r="E51" t="str">
            <v>Pledges Receivable From Governments For IYSH</v>
          </cell>
        </row>
        <row r="52">
          <cell r="A52" t="str">
            <v>042Y</v>
          </cell>
          <cell r="C52" t="str">
            <v>CCC</v>
          </cell>
          <cell r="D52" t="str">
            <v>YYYY</v>
          </cell>
          <cell r="E52" t="str">
            <v xml:space="preserve">Pledges Receivable For Future Years From Governments For I.Y.S.H. </v>
          </cell>
        </row>
        <row r="53">
          <cell r="A53" t="str">
            <v>043Y</v>
          </cell>
          <cell r="C53" t="str">
            <v>CCC</v>
          </cell>
          <cell r="D53" t="str">
            <v>YYYY</v>
          </cell>
          <cell r="E53" t="str">
            <v>Public Donor Pledges Receivable For I.Y.S.H.</v>
          </cell>
        </row>
        <row r="54">
          <cell r="A54" t="str">
            <v>044Y</v>
          </cell>
          <cell r="C54" t="str">
            <v>CCC</v>
          </cell>
          <cell r="D54" t="str">
            <v>YYYY</v>
          </cell>
          <cell r="E54" t="str">
            <v xml:space="preserve">Public Donor Future Year Pledges Receivable  For I.Y.S.H. </v>
          </cell>
        </row>
        <row r="55">
          <cell r="A55" t="str">
            <v>045Y</v>
          </cell>
          <cell r="C55" t="str">
            <v>CCC</v>
          </cell>
          <cell r="D55" t="str">
            <v>YYYY</v>
          </cell>
          <cell r="E55" t="str">
            <v xml:space="preserve">Adjustment Of Prior Financial Period Pledges Receivable </v>
          </cell>
        </row>
        <row r="56">
          <cell r="A56" t="str">
            <v>051Y</v>
          </cell>
          <cell r="C56" t="str">
            <v>CCC</v>
          </cell>
          <cell r="D56" t="str">
            <v>YYYY</v>
          </cell>
          <cell r="E56" t="str">
            <v xml:space="preserve">Contributions Received From Governments For I.Y.S.H. </v>
          </cell>
        </row>
        <row r="57">
          <cell r="A57" t="str">
            <v>052Y</v>
          </cell>
          <cell r="C57" t="str">
            <v>CCC</v>
          </cell>
          <cell r="D57" t="str">
            <v>YYYY</v>
          </cell>
          <cell r="E57" t="str">
            <v>Contributions Received From Public Donors For I.Y.S.H.</v>
          </cell>
        </row>
        <row r="58">
          <cell r="A58" t="str">
            <v>053Y</v>
          </cell>
          <cell r="C58" t="str">
            <v>CCC</v>
          </cell>
          <cell r="D58" t="str">
            <v>YYYY</v>
          </cell>
          <cell r="E58" t="str">
            <v>Contributions Received For Future Years From Governments I.Y.S.H.</v>
          </cell>
        </row>
        <row r="59">
          <cell r="A59" t="str">
            <v>0601001</v>
          </cell>
          <cell r="B59" t="str">
            <v>001</v>
          </cell>
          <cell r="C59" t="str">
            <v>ARS</v>
          </cell>
          <cell r="E59" t="str">
            <v>Salary Advance</v>
          </cell>
        </row>
        <row r="60">
          <cell r="A60" t="str">
            <v>0601002</v>
          </cell>
          <cell r="B60" t="str">
            <v>002</v>
          </cell>
          <cell r="C60" t="str">
            <v>ARS</v>
          </cell>
          <cell r="E60" t="str">
            <v>Assignment Allowance Advance</v>
          </cell>
        </row>
        <row r="61">
          <cell r="A61" t="str">
            <v>0601003</v>
          </cell>
          <cell r="B61" t="str">
            <v>003</v>
          </cell>
          <cell r="C61" t="str">
            <v>ARS</v>
          </cell>
          <cell r="E61" t="str">
            <v>Travel Advance</v>
          </cell>
        </row>
        <row r="62">
          <cell r="A62" t="str">
            <v>0601004</v>
          </cell>
          <cell r="B62" t="str">
            <v>004</v>
          </cell>
          <cell r="C62" t="str">
            <v>ARS</v>
          </cell>
          <cell r="E62" t="str">
            <v>Education Grant Advance</v>
          </cell>
        </row>
        <row r="63">
          <cell r="A63" t="str">
            <v>0601005</v>
          </cell>
          <cell r="B63" t="str">
            <v>005</v>
          </cell>
          <cell r="C63" t="str">
            <v>ARS</v>
          </cell>
          <cell r="E63" t="str">
            <v>Mission Allowance Advance</v>
          </cell>
        </row>
        <row r="64">
          <cell r="A64" t="str">
            <v>0601007</v>
          </cell>
          <cell r="B64" t="str">
            <v>007</v>
          </cell>
          <cell r="C64" t="str">
            <v>ARS</v>
          </cell>
          <cell r="E64" t="str">
            <v>Miscellaneous Advance</v>
          </cell>
        </row>
        <row r="65">
          <cell r="A65" t="str">
            <v>0601008</v>
          </cell>
          <cell r="B65" t="str">
            <v>008</v>
          </cell>
          <cell r="C65" t="str">
            <v>ARS</v>
          </cell>
          <cell r="E65" t="str">
            <v>Over/ Under - Payment By Computerised Payroll</v>
          </cell>
        </row>
        <row r="66">
          <cell r="A66" t="str">
            <v>0601009</v>
          </cell>
          <cell r="B66" t="str">
            <v>009</v>
          </cell>
          <cell r="C66" t="str">
            <v>ARS</v>
          </cell>
          <cell r="E66" t="str">
            <v>Advance Against Special Service Agreement (SSA)</v>
          </cell>
        </row>
        <row r="67">
          <cell r="A67" t="str">
            <v>0601010</v>
          </cell>
          <cell r="B67" t="str">
            <v>010</v>
          </cell>
          <cell r="C67" t="str">
            <v>ARS</v>
          </cell>
          <cell r="E67" t="str">
            <v>Advance Upon Termination</v>
          </cell>
        </row>
        <row r="68">
          <cell r="A68" t="str">
            <v>0601011</v>
          </cell>
          <cell r="B68" t="str">
            <v>011</v>
          </cell>
          <cell r="C68" t="str">
            <v>ARS</v>
          </cell>
          <cell r="E68" t="str">
            <v>Receivable From Terminated Staff Members</v>
          </cell>
        </row>
        <row r="69">
          <cell r="A69" t="str">
            <v>0601012</v>
          </cell>
          <cell r="B69" t="str">
            <v>012</v>
          </cell>
          <cell r="C69" t="str">
            <v>ARS</v>
          </cell>
          <cell r="E69" t="str">
            <v>Withheld Repatriation Grant</v>
          </cell>
        </row>
        <row r="70">
          <cell r="A70" t="str">
            <v>0602</v>
          </cell>
          <cell r="B70" t="str">
            <v>001</v>
          </cell>
          <cell r="C70" t="str">
            <v>ARN</v>
          </cell>
          <cell r="E70" t="str">
            <v>Accounts Receivables - Non Staff (Subsidiary Ledger Table AS-02)</v>
          </cell>
        </row>
        <row r="71">
          <cell r="A71" t="str">
            <v>0603</v>
          </cell>
          <cell r="B71" t="str">
            <v>002</v>
          </cell>
          <cell r="C71" t="str">
            <v>ARN</v>
          </cell>
          <cell r="E71" t="str">
            <v>Deposits For Services (Subsidiary Ledger Table AS-02)</v>
          </cell>
        </row>
        <row r="72">
          <cell r="A72" t="str">
            <v>0604</v>
          </cell>
          <cell r="B72" t="str">
            <v>003</v>
          </cell>
          <cell r="C72" t="str">
            <v>ARN</v>
          </cell>
          <cell r="E72" t="str">
            <v>Miscellaneous Items In Suspense (Subsidiary Ledger Table AS-02)</v>
          </cell>
        </row>
        <row r="73">
          <cell r="A73" t="str">
            <v>0801</v>
          </cell>
        </row>
        <row r="74">
          <cell r="A74" t="str">
            <v>0802</v>
          </cell>
        </row>
        <row r="75">
          <cell r="A75" t="str">
            <v>0803</v>
          </cell>
          <cell r="E75" t="str">
            <v>Source of Fund - Overhead</v>
          </cell>
        </row>
        <row r="76">
          <cell r="A76" t="str">
            <v>0804</v>
          </cell>
          <cell r="E76" t="str">
            <v>Source of Fund - Overhead</v>
          </cell>
        </row>
        <row r="77">
          <cell r="A77" t="str">
            <v>0805</v>
          </cell>
          <cell r="E77" t="str">
            <v>Source of Fund - Overhead</v>
          </cell>
        </row>
        <row r="78">
          <cell r="A78" t="str">
            <v>0807</v>
          </cell>
          <cell r="E78" t="str">
            <v>Source of Fund - Overhead</v>
          </cell>
        </row>
        <row r="79">
          <cell r="A79" t="str">
            <v>0808</v>
          </cell>
        </row>
        <row r="80">
          <cell r="A80" t="str">
            <v>081Y</v>
          </cell>
          <cell r="C80" t="str">
            <v>CCC</v>
          </cell>
          <cell r="D80" t="str">
            <v>YYYY</v>
          </cell>
          <cell r="E80" t="str">
            <v>Pledges From Other Public Donors For Future Years</v>
          </cell>
        </row>
        <row r="81">
          <cell r="A81" t="str">
            <v>082Y</v>
          </cell>
          <cell r="C81" t="str">
            <v>CCC</v>
          </cell>
          <cell r="D81" t="str">
            <v>YYYY</v>
          </cell>
          <cell r="E81" t="str">
            <v xml:space="preserve">Contributions Received From Other Public Donors For Future Years </v>
          </cell>
        </row>
        <row r="82">
          <cell r="A82" t="str">
            <v>1001</v>
          </cell>
          <cell r="E82" t="str">
            <v>UN Headquarters IOV Clearing Account (In-Coming IOV'S)</v>
          </cell>
        </row>
        <row r="83">
          <cell r="A83" t="str">
            <v>1002</v>
          </cell>
          <cell r="E83" t="str">
            <v>UNDP Headquarters IOV Clearing Account (In-Coming IOV'S)</v>
          </cell>
        </row>
        <row r="84">
          <cell r="A84" t="str">
            <v>1003</v>
          </cell>
          <cell r="E84" t="str">
            <v>Due From UN General Fund</v>
          </cell>
        </row>
        <row r="85">
          <cell r="A85" t="str">
            <v>1004</v>
          </cell>
          <cell r="E85" t="str">
            <v>UN Headquarters - Remittance Account</v>
          </cell>
        </row>
        <row r="86">
          <cell r="A86" t="str">
            <v>1005</v>
          </cell>
          <cell r="E86" t="str">
            <v>UNDP Headquarters - Remittance Account</v>
          </cell>
        </row>
        <row r="87">
          <cell r="A87" t="str">
            <v>1006</v>
          </cell>
          <cell r="E87" t="str">
            <v>UNCHS IOVs To UN Headquarters</v>
          </cell>
        </row>
        <row r="88">
          <cell r="A88" t="str">
            <v>1007</v>
          </cell>
          <cell r="E88" t="str">
            <v>UNCHS IOVs To UNDP Headquarters (Out-Going IOV'S)</v>
          </cell>
        </row>
        <row r="89">
          <cell r="A89" t="str">
            <v>1008</v>
          </cell>
          <cell r="E89" t="str">
            <v>Due From UNTCD</v>
          </cell>
        </row>
        <row r="90">
          <cell r="A90" t="str">
            <v>1009</v>
          </cell>
          <cell r="E90" t="str">
            <v>Due From Other Trust Funds</v>
          </cell>
        </row>
        <row r="91">
          <cell r="A91" t="str">
            <v>1010</v>
          </cell>
          <cell r="E91" t="str">
            <v>Due From UNEP</v>
          </cell>
        </row>
        <row r="92">
          <cell r="A92" t="str">
            <v>1011</v>
          </cell>
          <cell r="E92" t="str">
            <v>InterFund Receivables</v>
          </cell>
        </row>
        <row r="93">
          <cell r="A93" t="str">
            <v>1012</v>
          </cell>
          <cell r="E93" t="str">
            <v>Due From UN General Fund</v>
          </cell>
        </row>
        <row r="94">
          <cell r="A94" t="str">
            <v>1013</v>
          </cell>
          <cell r="E94" t="str">
            <v>Due From UNCHR</v>
          </cell>
        </row>
        <row r="95">
          <cell r="A95" t="str">
            <v>1014</v>
          </cell>
          <cell r="E95" t="str">
            <v>Due From UNCDF</v>
          </cell>
        </row>
        <row r="96">
          <cell r="A96" t="str">
            <v>1015</v>
          </cell>
        </row>
        <row r="97">
          <cell r="A97" t="str">
            <v>1016</v>
          </cell>
          <cell r="E97" t="str">
            <v>Payroll Clearing Account- Salary Deductions (Debit Advice Due)</v>
          </cell>
        </row>
        <row r="98">
          <cell r="A98" t="str">
            <v>1017</v>
          </cell>
          <cell r="E98" t="str">
            <v>Due From UNDP</v>
          </cell>
        </row>
        <row r="99">
          <cell r="A99" t="str">
            <v>1018</v>
          </cell>
          <cell r="E99" t="str">
            <v>Due From OHU (PSC)</v>
          </cell>
        </row>
        <row r="100">
          <cell r="A100" t="str">
            <v>1019</v>
          </cell>
          <cell r="E100" t="str">
            <v>Due From HF (Danida DN Fund)</v>
          </cell>
        </row>
        <row r="101">
          <cell r="A101" t="str">
            <v>1020</v>
          </cell>
          <cell r="E101" t="str">
            <v>Due From HS (Danida DN Fund)</v>
          </cell>
        </row>
        <row r="102">
          <cell r="A102" t="str">
            <v>1021</v>
          </cell>
          <cell r="E102" t="str">
            <v>Due From IP (Danida DN Fund)</v>
          </cell>
        </row>
        <row r="103">
          <cell r="A103" t="str">
            <v>1022</v>
          </cell>
          <cell r="E103" t="str">
            <v>Due From OH (Danida DN Fund)</v>
          </cell>
        </row>
        <row r="104">
          <cell r="A104" t="str">
            <v>1023</v>
          </cell>
          <cell r="E104" t="str">
            <v>Due From XB (Danida DN Fund)</v>
          </cell>
        </row>
        <row r="105">
          <cell r="A105" t="str">
            <v>1024</v>
          </cell>
          <cell r="E105" t="str">
            <v xml:space="preserve">Due From IP </v>
          </cell>
        </row>
        <row r="106">
          <cell r="A106" t="str">
            <v>1026</v>
          </cell>
          <cell r="E106" t="str">
            <v>Overhead Due From EU</v>
          </cell>
        </row>
        <row r="107">
          <cell r="A107" t="str">
            <v>1090</v>
          </cell>
          <cell r="E107">
            <v>0</v>
          </cell>
        </row>
        <row r="108">
          <cell r="A108" t="str">
            <v>11001</v>
          </cell>
        </row>
        <row r="109">
          <cell r="A109" t="str">
            <v>11002</v>
          </cell>
        </row>
        <row r="110">
          <cell r="A110" t="str">
            <v>11003</v>
          </cell>
        </row>
        <row r="111">
          <cell r="A111" t="str">
            <v>1201</v>
          </cell>
          <cell r="C111" t="str">
            <v>AAA</v>
          </cell>
          <cell r="E111" t="str">
            <v>Advance To Co-Operating Agencies (See Table AS-04, Range 100-499)</v>
          </cell>
        </row>
        <row r="112">
          <cell r="A112" t="str">
            <v>1202</v>
          </cell>
          <cell r="C112" t="str">
            <v>AAA</v>
          </cell>
          <cell r="E112" t="str">
            <v>Advance To Supporting Orgs. (See Table AS04, Range 001-099)</v>
          </cell>
        </row>
        <row r="113">
          <cell r="A113" t="str">
            <v>1501</v>
          </cell>
          <cell r="D113" t="str">
            <v>YYYY</v>
          </cell>
          <cell r="E113" t="str">
            <v>Accounts Receivable From U.N. Offices &amp; Specialised Agencies</v>
          </cell>
        </row>
        <row r="114">
          <cell r="A114" t="str">
            <v>1502</v>
          </cell>
          <cell r="C114" t="str">
            <v>CCC</v>
          </cell>
          <cell r="D114" t="str">
            <v>YYYY</v>
          </cell>
          <cell r="E114" t="str">
            <v>Deferred Replenishment (Pending Verification)</v>
          </cell>
        </row>
        <row r="115">
          <cell r="A115" t="str">
            <v>1503</v>
          </cell>
          <cell r="E115" t="str">
            <v xml:space="preserve">Receivables From UNDP </v>
          </cell>
        </row>
        <row r="116">
          <cell r="A116" t="str">
            <v>1504</v>
          </cell>
          <cell r="E116" t="str">
            <v xml:space="preserve">Suspense Account For UNDP Field IOV'S .Ie. Unprocessed </v>
          </cell>
        </row>
        <row r="117">
          <cell r="A117" t="str">
            <v>1601</v>
          </cell>
          <cell r="C117" t="str">
            <v>CCC</v>
          </cell>
          <cell r="E117" t="str">
            <v>Deferred Charges</v>
          </cell>
        </row>
        <row r="118">
          <cell r="A118" t="str">
            <v>1602</v>
          </cell>
          <cell r="C118" t="str">
            <v>CCC</v>
          </cell>
          <cell r="E118" t="str">
            <v>Deferred Charges By Country Code</v>
          </cell>
        </row>
        <row r="119">
          <cell r="A119" t="str">
            <v>1605</v>
          </cell>
          <cell r="E119" t="str">
            <v>Travel Advances Paid I995 (Against 1996 PT8'S)</v>
          </cell>
        </row>
        <row r="120">
          <cell r="A120" t="str">
            <v>1901</v>
          </cell>
          <cell r="E120" t="str">
            <v>Unprocessed UNDP Field IOV'S At Year End</v>
          </cell>
        </row>
        <row r="121">
          <cell r="A121" t="str">
            <v>1905</v>
          </cell>
          <cell r="E121" t="str">
            <v>Unprocessed UNDP Field IOV'S At Year End</v>
          </cell>
        </row>
        <row r="122">
          <cell r="A122" t="str">
            <v>1911</v>
          </cell>
          <cell r="E122" t="str">
            <v>InterFund Receivables</v>
          </cell>
        </row>
        <row r="123">
          <cell r="A123" t="str">
            <v>1990</v>
          </cell>
          <cell r="E123" t="str">
            <v>InterFund Imbalance Debits</v>
          </cell>
        </row>
        <row r="124">
          <cell r="A124" t="str">
            <v>2101001</v>
          </cell>
          <cell r="B124" t="str">
            <v>001</v>
          </cell>
          <cell r="C124" t="str">
            <v>APN-00419</v>
          </cell>
          <cell r="E124" t="str">
            <v>U.N. Federal Credit Union (UNFCU)</v>
          </cell>
        </row>
        <row r="125">
          <cell r="A125" t="str">
            <v>2101002</v>
          </cell>
          <cell r="B125" t="str">
            <v>002</v>
          </cell>
          <cell r="C125" t="str">
            <v>APN-00420</v>
          </cell>
          <cell r="E125" t="str">
            <v>Van Breda Insurance Premium</v>
          </cell>
        </row>
        <row r="126">
          <cell r="A126" t="str">
            <v>2101003</v>
          </cell>
          <cell r="B126" t="str">
            <v>003</v>
          </cell>
          <cell r="C126" t="str">
            <v>APN-00431</v>
          </cell>
          <cell r="E126" t="str">
            <v>Aetna Group Insurance Premium</v>
          </cell>
        </row>
        <row r="127">
          <cell r="A127" t="str">
            <v>2101004</v>
          </cell>
          <cell r="B127" t="str">
            <v>004</v>
          </cell>
          <cell r="C127" t="str">
            <v>APN-00442</v>
          </cell>
          <cell r="E127" t="str">
            <v>UNJSPF Contributions</v>
          </cell>
        </row>
        <row r="128">
          <cell r="A128" t="str">
            <v>2101005</v>
          </cell>
          <cell r="B128" t="str">
            <v>005</v>
          </cell>
          <cell r="C128" t="str">
            <v>APN-00453</v>
          </cell>
          <cell r="E128" t="str">
            <v>U.N. Co-Op Savings &amp; Credit Society</v>
          </cell>
        </row>
        <row r="129">
          <cell r="A129" t="str">
            <v>2101006</v>
          </cell>
          <cell r="B129" t="str">
            <v>006</v>
          </cell>
          <cell r="C129" t="str">
            <v>APN-00862</v>
          </cell>
          <cell r="E129" t="str">
            <v>UNJSPF Validation</v>
          </cell>
        </row>
        <row r="130">
          <cell r="A130" t="str">
            <v>2101007</v>
          </cell>
          <cell r="B130" t="str">
            <v>007</v>
          </cell>
          <cell r="C130" t="str">
            <v>APN-01036</v>
          </cell>
          <cell r="E130" t="str">
            <v>Salaries &amp; Allowances Of Staff Paid In Non-Convertible Currency</v>
          </cell>
        </row>
        <row r="131">
          <cell r="A131" t="str">
            <v>2101008</v>
          </cell>
          <cell r="B131" t="str">
            <v>008</v>
          </cell>
          <cell r="C131" t="str">
            <v>APN-31276</v>
          </cell>
          <cell r="E131" t="str">
            <v>Restoration UNJSPF</v>
          </cell>
        </row>
        <row r="132">
          <cell r="A132" t="str">
            <v>2101009</v>
          </cell>
          <cell r="B132" t="str">
            <v>009</v>
          </cell>
          <cell r="C132" t="str">
            <v>APN-01218</v>
          </cell>
          <cell r="E132" t="str">
            <v>Accrued Compensation Credits (Cf. Staff Regulations Appendix "D")</v>
          </cell>
        </row>
        <row r="133">
          <cell r="A133" t="str">
            <v>2101010</v>
          </cell>
          <cell r="B133" t="str">
            <v>010</v>
          </cell>
          <cell r="C133" t="str">
            <v>APN-01150</v>
          </cell>
          <cell r="E133" t="str">
            <v>Blue Cross/ Aetna/ Major Medical Plan</v>
          </cell>
        </row>
        <row r="134">
          <cell r="A134" t="str">
            <v>2101011</v>
          </cell>
          <cell r="B134" t="str">
            <v>011</v>
          </cell>
          <cell r="C134" t="str">
            <v>APN-01229</v>
          </cell>
          <cell r="E134" t="str">
            <v>Blue Cross/ Hip/ Major Medical Plan</v>
          </cell>
        </row>
        <row r="135">
          <cell r="A135" t="str">
            <v>2101012</v>
          </cell>
          <cell r="B135" t="str">
            <v>012</v>
          </cell>
          <cell r="C135" t="str">
            <v>APN-01230</v>
          </cell>
          <cell r="E135" t="str">
            <v>Dental Insurance (GHI)</v>
          </cell>
        </row>
        <row r="136">
          <cell r="A136" t="str">
            <v>2101013</v>
          </cell>
          <cell r="B136" t="str">
            <v>013</v>
          </cell>
          <cell r="C136" t="str">
            <v>APS-xxxxx</v>
          </cell>
          <cell r="E136" t="str">
            <v>Witheld Repatriation Grant</v>
          </cell>
        </row>
        <row r="137">
          <cell r="A137" t="str">
            <v>2101014</v>
          </cell>
          <cell r="B137" t="str">
            <v>014</v>
          </cell>
          <cell r="C137" t="str">
            <v>APN-01263</v>
          </cell>
          <cell r="E137" t="str">
            <v>Blue Cross/ Aetna/ Major Medical Plan Dental</v>
          </cell>
        </row>
        <row r="138">
          <cell r="A138" t="str">
            <v>2101015</v>
          </cell>
          <cell r="B138" t="str">
            <v>015</v>
          </cell>
          <cell r="C138" t="str">
            <v>APN-30068</v>
          </cell>
          <cell r="E138" t="str">
            <v>UN Staff Union</v>
          </cell>
        </row>
        <row r="139">
          <cell r="A139" t="str">
            <v>2101016</v>
          </cell>
          <cell r="B139" t="str">
            <v>016</v>
          </cell>
          <cell r="C139" t="str">
            <v>APS-xxxxx</v>
          </cell>
          <cell r="E139" t="str">
            <v>Termination Payment Withheld</v>
          </cell>
        </row>
        <row r="140">
          <cell r="A140" t="str">
            <v>2101018</v>
          </cell>
          <cell r="B140" t="str">
            <v>018</v>
          </cell>
          <cell r="C140" t="str">
            <v>APN-31287</v>
          </cell>
          <cell r="E140" t="str">
            <v>SLWOP Validation UNJSPF</v>
          </cell>
        </row>
        <row r="141">
          <cell r="A141" t="str">
            <v>2101019</v>
          </cell>
          <cell r="B141" t="str">
            <v>019</v>
          </cell>
          <cell r="C141" t="str">
            <v>APN-31301</v>
          </cell>
          <cell r="E141" t="str">
            <v>Deductions For The Rental Of Home Security Equipment</v>
          </cell>
        </row>
        <row r="142">
          <cell r="A142" t="str">
            <v>2101020</v>
          </cell>
          <cell r="B142" t="str">
            <v>020</v>
          </cell>
          <cell r="C142" t="str">
            <v>APN-31594</v>
          </cell>
          <cell r="E142" t="str">
            <v>Deductions For Staff Transport</v>
          </cell>
        </row>
        <row r="143">
          <cell r="A143" t="str">
            <v>2101021</v>
          </cell>
          <cell r="B143" t="str">
            <v>021</v>
          </cell>
          <cell r="C143" t="str">
            <v>APN-31527</v>
          </cell>
          <cell r="E143" t="str">
            <v>Ultimate Security</v>
          </cell>
        </row>
        <row r="144">
          <cell r="A144" t="str">
            <v>2101022</v>
          </cell>
          <cell r="B144" t="str">
            <v>022</v>
          </cell>
          <cell r="C144" t="str">
            <v>APN-31618</v>
          </cell>
          <cell r="E144" t="str">
            <v>Deductions For Nairobi Local Staff Medical Insurance Plan (MIP)</v>
          </cell>
        </row>
        <row r="145">
          <cell r="A145" t="str">
            <v>2102</v>
          </cell>
          <cell r="B145" t="str">
            <v>001</v>
          </cell>
          <cell r="C145" t="str">
            <v>APN-xxxxx</v>
          </cell>
          <cell r="E145" t="str">
            <v>Accounts Payable Non-Staff (Subsidiary Ledger Table AS-02)</v>
          </cell>
        </row>
        <row r="146">
          <cell r="A146" t="str">
            <v>2103</v>
          </cell>
          <cell r="B146" t="str">
            <v>001</v>
          </cell>
          <cell r="C146" t="str">
            <v>APN-xxxxx</v>
          </cell>
          <cell r="E146" t="str">
            <v>Vendors For Goods And Services Received ( Subsidiary Ledger Table AS-02)</v>
          </cell>
        </row>
        <row r="147">
          <cell r="A147" t="str">
            <v>2104</v>
          </cell>
          <cell r="B147" t="str">
            <v>001</v>
          </cell>
          <cell r="C147" t="str">
            <v>APN-xxxxx</v>
          </cell>
          <cell r="E147" t="str">
            <v>Miscellaneous Items In Suspense</v>
          </cell>
        </row>
        <row r="148">
          <cell r="A148" t="str">
            <v>2107</v>
          </cell>
          <cell r="B148" t="str">
            <v>001</v>
          </cell>
          <cell r="C148" t="str">
            <v>APS-xxxxx</v>
          </cell>
          <cell r="E148" t="str">
            <v>Salary Assignments APS# XXXXx</v>
          </cell>
        </row>
        <row r="149">
          <cell r="A149" t="str">
            <v>2201</v>
          </cell>
          <cell r="E149" t="str">
            <v>Outdated Cheques</v>
          </cell>
        </row>
        <row r="150">
          <cell r="A150" t="str">
            <v>2202</v>
          </cell>
          <cell r="B150" t="str">
            <v>000</v>
          </cell>
          <cell r="E150" t="str">
            <v>Unidentified Bank Deposits</v>
          </cell>
        </row>
        <row r="151">
          <cell r="A151" t="str">
            <v>2203</v>
          </cell>
          <cell r="B151" t="str">
            <v>002</v>
          </cell>
          <cell r="E151" t="str">
            <v>Miscellaneous Accrued Expenses</v>
          </cell>
        </row>
        <row r="152">
          <cell r="A152" t="str">
            <v>2204</v>
          </cell>
          <cell r="B152" t="str">
            <v>003</v>
          </cell>
          <cell r="E152" t="str">
            <v>Due To HF (Danida DN Fund)</v>
          </cell>
        </row>
        <row r="153">
          <cell r="A153" t="str">
            <v>2205</v>
          </cell>
          <cell r="B153" t="str">
            <v>000</v>
          </cell>
          <cell r="E153" t="str">
            <v>Due To HF (Danida DN Fund)</v>
          </cell>
        </row>
        <row r="154">
          <cell r="A154" t="str">
            <v>2301</v>
          </cell>
          <cell r="C154" t="str">
            <v>CCC</v>
          </cell>
          <cell r="E154" t="str">
            <v>Expected IOV From UN Hq. (CCC In Table AS-03)</v>
          </cell>
        </row>
        <row r="155">
          <cell r="A155" t="str">
            <v>2302</v>
          </cell>
          <cell r="C155" t="str">
            <v>CCC</v>
          </cell>
          <cell r="E155" t="str">
            <v>Expected IOV From UNDP (CCC In Table AS-03)</v>
          </cell>
        </row>
        <row r="156">
          <cell r="A156" t="str">
            <v>2303</v>
          </cell>
          <cell r="C156" t="str">
            <v>000</v>
          </cell>
          <cell r="E156" t="str">
            <v>Due To UNTCD</v>
          </cell>
        </row>
        <row r="157">
          <cell r="A157" t="str">
            <v>2304</v>
          </cell>
          <cell r="C157" t="str">
            <v>000</v>
          </cell>
          <cell r="E157" t="str">
            <v>Due To UN General Fund</v>
          </cell>
        </row>
        <row r="158">
          <cell r="A158" t="str">
            <v>2305</v>
          </cell>
          <cell r="C158" t="str">
            <v>000</v>
          </cell>
          <cell r="E158" t="str">
            <v>Due To UNDP</v>
          </cell>
        </row>
        <row r="159">
          <cell r="A159" t="str">
            <v>2306</v>
          </cell>
          <cell r="C159" t="str">
            <v>000</v>
          </cell>
          <cell r="E159" t="str">
            <v>Miscellaneous Suspense Accounts</v>
          </cell>
        </row>
        <row r="160">
          <cell r="A160" t="str">
            <v>2307</v>
          </cell>
          <cell r="C160" t="str">
            <v>000</v>
          </cell>
          <cell r="E160" t="str">
            <v>Accounts Payables (Open)</v>
          </cell>
        </row>
        <row r="161">
          <cell r="A161" t="str">
            <v>2308</v>
          </cell>
          <cell r="C161" t="str">
            <v>000</v>
          </cell>
          <cell r="E161" t="str">
            <v>Payment Request To UNDP Offices</v>
          </cell>
        </row>
        <row r="162">
          <cell r="A162" t="str">
            <v>2309</v>
          </cell>
          <cell r="C162" t="str">
            <v>CCC</v>
          </cell>
          <cell r="E162" t="str">
            <v xml:space="preserve">1997 IOV Suspense </v>
          </cell>
        </row>
        <row r="163">
          <cell r="A163" t="str">
            <v>2310</v>
          </cell>
          <cell r="C163" t="str">
            <v>000</v>
          </cell>
          <cell r="E163" t="str">
            <v>Due To UNEP</v>
          </cell>
        </row>
        <row r="164">
          <cell r="A164" t="str">
            <v>2311</v>
          </cell>
          <cell r="C164" t="str">
            <v>000</v>
          </cell>
          <cell r="E164" t="str">
            <v>Due To OHU Trust Fund</v>
          </cell>
        </row>
        <row r="165">
          <cell r="A165" t="str">
            <v>2312</v>
          </cell>
          <cell r="C165" t="str">
            <v>000</v>
          </cell>
          <cell r="E165" t="str">
            <v>Due To UNCHR</v>
          </cell>
        </row>
        <row r="166">
          <cell r="A166" t="str">
            <v>2313</v>
          </cell>
          <cell r="C166" t="str">
            <v>000</v>
          </cell>
          <cell r="E166" t="str">
            <v>Due To UNCDF</v>
          </cell>
        </row>
        <row r="167">
          <cell r="A167" t="str">
            <v>2314</v>
          </cell>
          <cell r="C167" t="str">
            <v>000</v>
          </cell>
          <cell r="E167" t="str">
            <v>Due To UNHHSF</v>
          </cell>
        </row>
        <row r="168">
          <cell r="A168" t="str">
            <v>2315</v>
          </cell>
          <cell r="C168" t="str">
            <v>000</v>
          </cell>
          <cell r="E168" t="str">
            <v>Due To IP</v>
          </cell>
        </row>
        <row r="169">
          <cell r="A169" t="str">
            <v>2316</v>
          </cell>
          <cell r="C169" t="str">
            <v>000</v>
          </cell>
          <cell r="E169" t="str">
            <v>Due To HS</v>
          </cell>
        </row>
        <row r="170">
          <cell r="A170" t="str">
            <v>2317</v>
          </cell>
          <cell r="C170" t="str">
            <v>000</v>
          </cell>
          <cell r="E170" t="str">
            <v>Due To XB</v>
          </cell>
        </row>
        <row r="171">
          <cell r="A171" t="str">
            <v>2318</v>
          </cell>
          <cell r="C171" t="str">
            <v>000</v>
          </cell>
          <cell r="E171" t="str">
            <v>Due To OH</v>
          </cell>
        </row>
        <row r="172">
          <cell r="A172" t="str">
            <v>2319</v>
          </cell>
          <cell r="C172" t="str">
            <v>000</v>
          </cell>
          <cell r="E172" t="str">
            <v>Due To DN</v>
          </cell>
        </row>
        <row r="173">
          <cell r="A173" t="str">
            <v>2320</v>
          </cell>
          <cell r="C173" t="str">
            <v>000</v>
          </cell>
          <cell r="E173" t="str">
            <v>Due To OHL On Overhead Only</v>
          </cell>
        </row>
        <row r="174">
          <cell r="A174" t="str">
            <v>2321</v>
          </cell>
          <cell r="C174" t="str">
            <v>000</v>
          </cell>
        </row>
        <row r="175">
          <cell r="A175" t="str">
            <v>2322</v>
          </cell>
          <cell r="C175" t="str">
            <v>000</v>
          </cell>
          <cell r="E175" t="str">
            <v>Amounts Payable To UNON</v>
          </cell>
        </row>
        <row r="176">
          <cell r="A176" t="str">
            <v>2323</v>
          </cell>
          <cell r="C176" t="str">
            <v>000</v>
          </cell>
        </row>
        <row r="177">
          <cell r="A177" t="str">
            <v>2324</v>
          </cell>
          <cell r="C177" t="str">
            <v>000</v>
          </cell>
          <cell r="E177">
            <v>0</v>
          </cell>
        </row>
        <row r="178">
          <cell r="A178" t="str">
            <v>2325</v>
          </cell>
          <cell r="C178" t="str">
            <v>000</v>
          </cell>
          <cell r="E178" t="str">
            <v>Due To OHF From AS (Associate Agency Projects)</v>
          </cell>
        </row>
        <row r="179">
          <cell r="A179" t="str">
            <v>2326</v>
          </cell>
          <cell r="C179" t="str">
            <v>000</v>
          </cell>
        </row>
        <row r="180">
          <cell r="A180" t="str">
            <v>2327</v>
          </cell>
          <cell r="C180" t="str">
            <v>000</v>
          </cell>
        </row>
        <row r="181">
          <cell r="A181" t="str">
            <v>2390</v>
          </cell>
          <cell r="C181" t="str">
            <v>000</v>
          </cell>
        </row>
        <row r="182">
          <cell r="A182" t="str">
            <v>2401</v>
          </cell>
          <cell r="C182" t="str">
            <v>0YY</v>
          </cell>
          <cell r="D182" t="str">
            <v>YYYY</v>
          </cell>
          <cell r="E182" t="str">
            <v xml:space="preserve">Reserve For Unliquidated Obligations </v>
          </cell>
        </row>
        <row r="183">
          <cell r="A183" t="str">
            <v>24</v>
          </cell>
        </row>
        <row r="184">
          <cell r="A184" t="str">
            <v>2402</v>
          </cell>
          <cell r="C184" t="str">
            <v>0YY</v>
          </cell>
          <cell r="D184" t="str">
            <v>YYYY</v>
          </cell>
          <cell r="E184" t="str">
            <v xml:space="preserve">Reserve For Unliquidated Obligations </v>
          </cell>
        </row>
        <row r="185">
          <cell r="A185" t="str">
            <v>24</v>
          </cell>
        </row>
        <row r="186">
          <cell r="A186" t="str">
            <v>2403</v>
          </cell>
          <cell r="C186" t="str">
            <v>0YY</v>
          </cell>
          <cell r="D186" t="str">
            <v>YYYY</v>
          </cell>
          <cell r="E186" t="str">
            <v xml:space="preserve">Reserve For Unliquidated Obligations </v>
          </cell>
        </row>
        <row r="187">
          <cell r="A187" t="str">
            <v>24</v>
          </cell>
          <cell r="C187" t="str">
            <v>001</v>
          </cell>
          <cell r="D187" t="str">
            <v>YYYY</v>
          </cell>
          <cell r="E187" t="str">
            <v>Savings From Prior-Year Cancellations - Project Accounts (Source Of Funds DF)</v>
          </cell>
        </row>
        <row r="188">
          <cell r="A188" t="str">
            <v>2404</v>
          </cell>
          <cell r="C188" t="str">
            <v>0YY</v>
          </cell>
          <cell r="D188" t="str">
            <v>YYYY</v>
          </cell>
          <cell r="E188" t="str">
            <v xml:space="preserve">Reserve For Unliquidated Obligations </v>
          </cell>
        </row>
        <row r="189">
          <cell r="A189" t="str">
            <v>24</v>
          </cell>
          <cell r="C189" t="str">
            <v>001</v>
          </cell>
          <cell r="D189" t="str">
            <v>YYYY</v>
          </cell>
          <cell r="E189" t="str">
            <v>Savings From Prior-Year Cancellations - Project Accounts (Source Of Funds EV)</v>
          </cell>
        </row>
        <row r="190">
          <cell r="A190" t="str">
            <v>2405</v>
          </cell>
          <cell r="C190" t="str">
            <v>0YY</v>
          </cell>
          <cell r="D190" t="str">
            <v>YYYY</v>
          </cell>
          <cell r="E190" t="str">
            <v xml:space="preserve">Reserve For Unliquidated Obligations </v>
          </cell>
        </row>
        <row r="191">
          <cell r="A191" t="str">
            <v>24</v>
          </cell>
          <cell r="C191" t="str">
            <v>001</v>
          </cell>
          <cell r="D191" t="str">
            <v>YYYY</v>
          </cell>
          <cell r="E191" t="str">
            <v>Savings From Prior-Year Cancellations - Project Accounts (Source Of Funds UR)</v>
          </cell>
        </row>
        <row r="192">
          <cell r="A192" t="str">
            <v>2406</v>
          </cell>
          <cell r="C192" t="str">
            <v>0YY</v>
          </cell>
          <cell r="D192" t="str">
            <v>YYYY</v>
          </cell>
          <cell r="E192" t="str">
            <v xml:space="preserve">Reserve For Unliquidated Obligations </v>
          </cell>
        </row>
        <row r="193">
          <cell r="A193" t="str">
            <v>24</v>
          </cell>
          <cell r="C193" t="str">
            <v>001</v>
          </cell>
          <cell r="D193" t="str">
            <v>YYYY</v>
          </cell>
          <cell r="E193" t="str">
            <v>Savings From Prior-Year Cancellations - Project Accounts (Source Of Funds EU)</v>
          </cell>
        </row>
        <row r="194">
          <cell r="A194" t="str">
            <v>2407</v>
          </cell>
          <cell r="C194" t="str">
            <v>0YY</v>
          </cell>
          <cell r="D194" t="str">
            <v>YYYY</v>
          </cell>
          <cell r="E194" t="str">
            <v xml:space="preserve">Reserve For Unliquidated Obligations </v>
          </cell>
        </row>
        <row r="195">
          <cell r="A195" t="str">
            <v>2408</v>
          </cell>
          <cell r="C195" t="str">
            <v>0YY</v>
          </cell>
          <cell r="D195" t="str">
            <v>YYYY</v>
          </cell>
          <cell r="E195" t="str">
            <v xml:space="preserve">Reserve For Unliquidated Obligations </v>
          </cell>
        </row>
        <row r="196">
          <cell r="A196" t="str">
            <v>2409</v>
          </cell>
          <cell r="C196" t="str">
            <v>0YY</v>
          </cell>
          <cell r="D196" t="str">
            <v>YYYY</v>
          </cell>
          <cell r="E196" t="str">
            <v xml:space="preserve">Reserve For Unliquidated Obligations </v>
          </cell>
        </row>
        <row r="197">
          <cell r="A197" t="str">
            <v>2410</v>
          </cell>
          <cell r="C197" t="str">
            <v>0YY</v>
          </cell>
          <cell r="D197" t="str">
            <v>YYYY</v>
          </cell>
          <cell r="E197" t="str">
            <v xml:space="preserve">Reserve For Unliquidated Obligations </v>
          </cell>
        </row>
        <row r="198">
          <cell r="A198" t="str">
            <v>2436</v>
          </cell>
          <cell r="C198" t="str">
            <v>0YY</v>
          </cell>
          <cell r="D198" t="str">
            <v>YYYY</v>
          </cell>
          <cell r="E198" t="str">
            <v>Reserve For Unliquidated Obligations By Year :(TS Govts.)</v>
          </cell>
        </row>
        <row r="199">
          <cell r="A199" t="str">
            <v>2437</v>
          </cell>
          <cell r="C199" t="str">
            <v>0YY</v>
          </cell>
          <cell r="D199" t="str">
            <v>YYYY</v>
          </cell>
          <cell r="E199" t="str">
            <v>Reserve For Unliquidated Obligations By Year :(TS Public Donors)</v>
          </cell>
        </row>
        <row r="200">
          <cell r="A200" t="str">
            <v>2501</v>
          </cell>
          <cell r="C200" t="str">
            <v>0YY</v>
          </cell>
          <cell r="D200" t="str">
            <v>YYYY</v>
          </cell>
          <cell r="E200" t="str">
            <v>OH Expenditure Payable To PSC On (IP)</v>
          </cell>
        </row>
        <row r="201">
          <cell r="A201" t="str">
            <v>2502</v>
          </cell>
          <cell r="C201" t="str">
            <v>0YY</v>
          </cell>
          <cell r="D201" t="str">
            <v>YYYY</v>
          </cell>
          <cell r="E201" t="str">
            <v>Oh Exp. Payable Tp PSC On (PR)</v>
          </cell>
        </row>
        <row r="202">
          <cell r="A202" t="str">
            <v>2503</v>
          </cell>
          <cell r="C202" t="str">
            <v>0YY</v>
          </cell>
          <cell r="D202" t="str">
            <v>YYYY</v>
          </cell>
          <cell r="E202" t="str">
            <v>Oh Exp. Payable Tp PSC On (CC)</v>
          </cell>
        </row>
        <row r="203">
          <cell r="A203" t="str">
            <v>2504</v>
          </cell>
          <cell r="C203" t="str">
            <v>0YY</v>
          </cell>
          <cell r="D203" t="str">
            <v>YYYY</v>
          </cell>
          <cell r="E203" t="str">
            <v>Oh Exp. Payable Tp Psc On (SM)</v>
          </cell>
        </row>
        <row r="204">
          <cell r="A204" t="str">
            <v>2505</v>
          </cell>
          <cell r="C204" t="str">
            <v>0YY</v>
          </cell>
          <cell r="D204" t="str">
            <v>YYYY</v>
          </cell>
          <cell r="E204" t="str">
            <v>Oh Expenditure Payable To PSC On Current Unliquidated Obligations</v>
          </cell>
        </row>
        <row r="205">
          <cell r="A205" t="str">
            <v>2601</v>
          </cell>
          <cell r="C205" t="str">
            <v>000</v>
          </cell>
          <cell r="E205" t="str">
            <v>Provision For Nations Income Tax Reimbursement</v>
          </cell>
        </row>
        <row r="206">
          <cell r="A206" t="str">
            <v>2602</v>
          </cell>
          <cell r="C206" t="str">
            <v>000</v>
          </cell>
          <cell r="E206" t="str">
            <v>Transfer From Staff Assessment Credits</v>
          </cell>
        </row>
        <row r="207">
          <cell r="A207" t="str">
            <v>2603</v>
          </cell>
          <cell r="C207" t="str">
            <v>000</v>
          </cell>
          <cell r="E207" t="str">
            <v>Other Provision From Staff Assessment</v>
          </cell>
        </row>
        <row r="208">
          <cell r="A208" t="str">
            <v>2604</v>
          </cell>
          <cell r="C208" t="str">
            <v>000</v>
          </cell>
          <cell r="E208" t="str">
            <v>Clearing Accounts</v>
          </cell>
        </row>
        <row r="209">
          <cell r="A209" t="str">
            <v>2605</v>
          </cell>
          <cell r="C209" t="str">
            <v>000</v>
          </cell>
          <cell r="E209" t="str">
            <v>Provision For Bad Debts (HFU &amp; FD .Ie. Non-Earmarked)</v>
          </cell>
        </row>
        <row r="210">
          <cell r="A210" t="str">
            <v>2606</v>
          </cell>
          <cell r="C210" t="str">
            <v>000</v>
          </cell>
          <cell r="E210" t="str">
            <v>Provision For Bad Debts (FS: Government Sponsored Projects)</v>
          </cell>
        </row>
        <row r="211">
          <cell r="A211" t="str">
            <v>2607</v>
          </cell>
          <cell r="C211" t="str">
            <v>000</v>
          </cell>
          <cell r="E211" t="str">
            <v>Provision For Bad Debts (FS: Other Public Donors Sponsored Projects)</v>
          </cell>
        </row>
        <row r="212">
          <cell r="A212" t="str">
            <v>2990</v>
          </cell>
          <cell r="C212" t="str">
            <v>000</v>
          </cell>
          <cell r="E212" t="str">
            <v>Interfund Imbalance HF: Credits</v>
          </cell>
        </row>
        <row r="213">
          <cell r="A213" t="str">
            <v>3001</v>
          </cell>
          <cell r="C213" t="str">
            <v>001</v>
          </cell>
          <cell r="E213" t="str">
            <v xml:space="preserve">Payroll Clearing Accounts </v>
          </cell>
        </row>
        <row r="214">
          <cell r="A214" t="str">
            <v>3002</v>
          </cell>
          <cell r="C214" t="str">
            <v>000</v>
          </cell>
          <cell r="E214" t="str">
            <v>Miscellaneous Clearing A/C.</v>
          </cell>
        </row>
        <row r="215">
          <cell r="A215">
            <v>31</v>
          </cell>
          <cell r="C215" t="str">
            <v>ARN</v>
          </cell>
          <cell r="E215" t="str">
            <v>UNEP/UNON</v>
          </cell>
        </row>
        <row r="216">
          <cell r="A216">
            <v>32</v>
          </cell>
          <cell r="E216" t="str">
            <v>UNDP</v>
          </cell>
        </row>
        <row r="217">
          <cell r="A217">
            <v>33</v>
          </cell>
          <cell r="E217" t="str">
            <v>UNHQ</v>
          </cell>
        </row>
        <row r="218">
          <cell r="A218">
            <v>34</v>
          </cell>
          <cell r="E218" t="str">
            <v>UN Other</v>
          </cell>
        </row>
        <row r="219">
          <cell r="A219">
            <v>3601</v>
          </cell>
          <cell r="C219" t="str">
            <v>001</v>
          </cell>
          <cell r="E219" t="str">
            <v>Statutory Reserve</v>
          </cell>
        </row>
        <row r="220">
          <cell r="A220">
            <v>3610</v>
          </cell>
          <cell r="C220" t="str">
            <v>000</v>
          </cell>
          <cell r="E220" t="str">
            <v>Cumulative Balance Transferred From U.N. Hq. Maintained UNHHSF Books</v>
          </cell>
        </row>
        <row r="221">
          <cell r="A221">
            <v>3610</v>
          </cell>
          <cell r="C221" t="str">
            <v>156</v>
          </cell>
          <cell r="E221" t="str">
            <v>Out-going Medical IOV's :Hospitalisation</v>
          </cell>
        </row>
        <row r="222">
          <cell r="A222">
            <v>3610</v>
          </cell>
          <cell r="C222" t="str">
            <v>256</v>
          </cell>
          <cell r="E222" t="str">
            <v>Out-going Medical IOV's :Professional Fees</v>
          </cell>
        </row>
        <row r="223">
          <cell r="A223">
            <v>3610</v>
          </cell>
          <cell r="C223" t="str">
            <v>356</v>
          </cell>
          <cell r="E223" t="str">
            <v>Out-going Medical IOV's :Medication</v>
          </cell>
        </row>
        <row r="224">
          <cell r="A224">
            <v>3610</v>
          </cell>
          <cell r="C224" t="str">
            <v>456</v>
          </cell>
          <cell r="E224" t="str">
            <v>Out-going Medical IOV's :Dental</v>
          </cell>
        </row>
        <row r="225">
          <cell r="A225">
            <v>3610</v>
          </cell>
          <cell r="C225" t="str">
            <v>656</v>
          </cell>
          <cell r="E225" t="str">
            <v>Out-going Medical IOV's :Optical</v>
          </cell>
        </row>
        <row r="226">
          <cell r="A226">
            <v>3619</v>
          </cell>
          <cell r="E226" t="str">
            <v>Surplus (Deficit) Account Habitat II</v>
          </cell>
        </row>
        <row r="227">
          <cell r="A227">
            <v>3701</v>
          </cell>
        </row>
        <row r="228">
          <cell r="A228">
            <v>3706</v>
          </cell>
        </row>
        <row r="229">
          <cell r="A229">
            <v>3710</v>
          </cell>
          <cell r="E229" t="str">
            <v xml:space="preserve">Unencumbered Fund Balance </v>
          </cell>
        </row>
        <row r="230">
          <cell r="A230">
            <v>3711</v>
          </cell>
          <cell r="C230" t="str">
            <v>000</v>
          </cell>
          <cell r="E230" t="str">
            <v>Surplus (Deficit) Account UNHHSF</v>
          </cell>
        </row>
        <row r="231">
          <cell r="A231">
            <v>3712</v>
          </cell>
          <cell r="C231" t="str">
            <v>0YY</v>
          </cell>
          <cell r="E231" t="str">
            <v>Surplus (Deficit) Account I.Y.S.H.</v>
          </cell>
        </row>
        <row r="232">
          <cell r="A232">
            <v>3717</v>
          </cell>
          <cell r="E232" t="str">
            <v>Unencumbered Fund Balance (Danida)</v>
          </cell>
        </row>
        <row r="233">
          <cell r="A233">
            <v>3718</v>
          </cell>
          <cell r="E233" t="str">
            <v>Unencumbered Fund Balance (IT)</v>
          </cell>
        </row>
        <row r="234">
          <cell r="A234">
            <v>3719</v>
          </cell>
          <cell r="E234" t="str">
            <v>Unencumbered Fund Balance (OHF)</v>
          </cell>
        </row>
        <row r="235">
          <cell r="A235" t="str">
            <v>4001</v>
          </cell>
          <cell r="C235" t="str">
            <v>CCC</v>
          </cell>
          <cell r="E235" t="str">
            <v>Adjustment Of Pledges Income Of Prior Financial Periods</v>
          </cell>
        </row>
        <row r="236">
          <cell r="A236" t="str">
            <v>4101</v>
          </cell>
          <cell r="C236" t="str">
            <v>CCC</v>
          </cell>
          <cell r="E236" t="str">
            <v>Current Biennium Pledges Income Government Non-Earmarked</v>
          </cell>
        </row>
        <row r="237">
          <cell r="A237" t="str">
            <v>4102</v>
          </cell>
          <cell r="C237" t="str">
            <v>CCC</v>
          </cell>
          <cell r="E237" t="str">
            <v>Current Biennium Pledges Income  Other Governments</v>
          </cell>
        </row>
        <row r="238">
          <cell r="A238" t="str">
            <v>4103</v>
          </cell>
          <cell r="C238" t="str">
            <v>CCC</v>
          </cell>
          <cell r="E238" t="str">
            <v>Current Biennium Pledges Income Other Public Donors</v>
          </cell>
        </row>
        <row r="239">
          <cell r="A239" t="str">
            <v>4104</v>
          </cell>
          <cell r="C239" t="str">
            <v>CCC</v>
          </cell>
          <cell r="E239" t="str">
            <v>Current Biennium Pledges Income  Ear-Marked Government</v>
          </cell>
        </row>
        <row r="240">
          <cell r="A240" t="str">
            <v>4105</v>
          </cell>
          <cell r="E240" t="str">
            <v>Allocations Received - AS</v>
          </cell>
        </row>
        <row r="241">
          <cell r="A241" t="str">
            <v>4107</v>
          </cell>
          <cell r="E241" t="str">
            <v>Current Biennium Pledges Income .Ie. Danida</v>
          </cell>
        </row>
        <row r="242">
          <cell r="A242" t="str">
            <v>4108</v>
          </cell>
          <cell r="E242" t="str">
            <v>Current Biennium Pledges Income (IT)</v>
          </cell>
        </row>
        <row r="243">
          <cell r="A243" t="str">
            <v>4111</v>
          </cell>
        </row>
        <row r="244">
          <cell r="A244" t="str">
            <v>4115</v>
          </cell>
        </row>
        <row r="245">
          <cell r="A245" t="str">
            <v>4201</v>
          </cell>
          <cell r="C245" t="str">
            <v>000</v>
          </cell>
          <cell r="E245" t="str">
            <v xml:space="preserve">Interest On Investments </v>
          </cell>
        </row>
        <row r="246">
          <cell r="A246" t="str">
            <v>4202</v>
          </cell>
          <cell r="C246" t="str">
            <v>000</v>
          </cell>
          <cell r="E246" t="str">
            <v xml:space="preserve">Interest Income On Long Term Loans Or Seed Capital </v>
          </cell>
        </row>
        <row r="247">
          <cell r="A247" t="str">
            <v>4203</v>
          </cell>
          <cell r="C247" t="str">
            <v>000</v>
          </cell>
        </row>
        <row r="248">
          <cell r="A248" t="str">
            <v>4204</v>
          </cell>
          <cell r="C248" t="str">
            <v>000</v>
          </cell>
        </row>
        <row r="249">
          <cell r="A249" t="str">
            <v>4205</v>
          </cell>
          <cell r="C249" t="str">
            <v>000</v>
          </cell>
        </row>
        <row r="250">
          <cell r="A250" t="str">
            <v>4206</v>
          </cell>
          <cell r="C250" t="str">
            <v>000</v>
          </cell>
        </row>
        <row r="251">
          <cell r="A251" t="str">
            <v>4207</v>
          </cell>
          <cell r="C251" t="str">
            <v>000</v>
          </cell>
          <cell r="E251" t="str">
            <v>Interest Income On Danida Fund (DN)</v>
          </cell>
        </row>
        <row r="252">
          <cell r="A252" t="str">
            <v>4208</v>
          </cell>
          <cell r="C252" t="str">
            <v>000</v>
          </cell>
          <cell r="E252" t="str">
            <v>Income OH</v>
          </cell>
        </row>
        <row r="253">
          <cell r="A253" t="str">
            <v>4209</v>
          </cell>
          <cell r="C253" t="str">
            <v>000</v>
          </cell>
          <cell r="E253" t="str">
            <v>O/H Due From FD To OHF</v>
          </cell>
        </row>
        <row r="254">
          <cell r="A254" t="str">
            <v>4210</v>
          </cell>
          <cell r="C254" t="str">
            <v>000</v>
          </cell>
        </row>
        <row r="255">
          <cell r="A255" t="str">
            <v>4211</v>
          </cell>
          <cell r="C255" t="str">
            <v>000</v>
          </cell>
        </row>
        <row r="256">
          <cell r="A256" t="str">
            <v>4215</v>
          </cell>
        </row>
        <row r="257">
          <cell r="A257" t="str">
            <v>4401</v>
          </cell>
          <cell r="C257" t="str">
            <v>000</v>
          </cell>
          <cell r="E257" t="str">
            <v>Television Productions</v>
          </cell>
        </row>
        <row r="258">
          <cell r="A258" t="str">
            <v>4402</v>
          </cell>
          <cell r="C258" t="str">
            <v>000</v>
          </cell>
          <cell r="E258" t="str">
            <v>Film Productions</v>
          </cell>
        </row>
        <row r="259">
          <cell r="A259" t="str">
            <v>4403</v>
          </cell>
          <cell r="C259" t="str">
            <v>000</v>
          </cell>
          <cell r="E259" t="str">
            <v>Royalty Income From Television Productions Distributed</v>
          </cell>
        </row>
        <row r="260">
          <cell r="A260" t="str">
            <v>4404</v>
          </cell>
          <cell r="C260" t="str">
            <v>000</v>
          </cell>
          <cell r="E260" t="str">
            <v>Royalty Income From Films Distributed</v>
          </cell>
        </row>
        <row r="261">
          <cell r="A261" t="str">
            <v>4405</v>
          </cell>
          <cell r="C261" t="str">
            <v>000</v>
          </cell>
          <cell r="E261" t="str">
            <v>Sales Of Publications</v>
          </cell>
        </row>
        <row r="262">
          <cell r="A262" t="str">
            <v>4406</v>
          </cell>
          <cell r="C262" t="str">
            <v>000</v>
          </cell>
          <cell r="E262" t="str">
            <v>Other Income</v>
          </cell>
        </row>
        <row r="263">
          <cell r="A263" t="str">
            <v>4407</v>
          </cell>
          <cell r="C263" t="str">
            <v>000</v>
          </cell>
          <cell r="E263" t="str">
            <v>Royalty Income From Ms. Momoko Kikuchi</v>
          </cell>
        </row>
        <row r="264">
          <cell r="A264" t="str">
            <v>4408</v>
          </cell>
          <cell r="C264" t="str">
            <v>000</v>
          </cell>
        </row>
        <row r="265">
          <cell r="A265" t="str">
            <v>4409</v>
          </cell>
          <cell r="C265" t="str">
            <v>000</v>
          </cell>
        </row>
        <row r="266">
          <cell r="A266" t="str">
            <v>4410</v>
          </cell>
          <cell r="C266" t="str">
            <v>000</v>
          </cell>
        </row>
        <row r="267">
          <cell r="A267" t="str">
            <v>4411</v>
          </cell>
          <cell r="C267" t="str">
            <v>000</v>
          </cell>
        </row>
        <row r="268">
          <cell r="A268" t="str">
            <v>4501</v>
          </cell>
          <cell r="C268" t="str">
            <v>000</v>
          </cell>
          <cell r="E268" t="str">
            <v>Adjustment Of Pledges Income For Prior Financial Periods Iro I.Y.S.H.</v>
          </cell>
        </row>
        <row r="269">
          <cell r="A269" t="str">
            <v>4801</v>
          </cell>
          <cell r="C269" t="str">
            <v>000</v>
          </cell>
          <cell r="E269" t="str">
            <v>Refund On Prior Year Expenditure</v>
          </cell>
        </row>
        <row r="270">
          <cell r="A270" t="str">
            <v>4802</v>
          </cell>
          <cell r="C270" t="str">
            <v>000</v>
          </cell>
          <cell r="E270" t="str">
            <v>Miscellaneous</v>
          </cell>
        </row>
        <row r="271">
          <cell r="A271" t="str">
            <v>4803</v>
          </cell>
          <cell r="C271" t="str">
            <v>000</v>
          </cell>
          <cell r="E271" t="str">
            <v>Adjustment Of Earmarked Pledges Income For Prior Financial Periods</v>
          </cell>
        </row>
        <row r="272">
          <cell r="A272" t="str">
            <v>4804</v>
          </cell>
          <cell r="C272" t="str">
            <v>000</v>
          </cell>
          <cell r="E272" t="str">
            <v>Adjustment Of I.Y.S.H. Pledges Income For Prior Financial Periods</v>
          </cell>
        </row>
        <row r="273">
          <cell r="A273" t="str">
            <v>4805</v>
          </cell>
          <cell r="C273" t="str">
            <v>000</v>
          </cell>
          <cell r="E273" t="str">
            <v>Miscellaneous Income Adjustment To Close I.Y.S.H. Fund</v>
          </cell>
        </row>
        <row r="274">
          <cell r="A274" t="str">
            <v>6201</v>
          </cell>
          <cell r="C274" t="str">
            <v>0YY</v>
          </cell>
          <cell r="E274" t="str">
            <v>Unliquidated Obligations (HFU/ 19PPP)</v>
          </cell>
        </row>
        <row r="275">
          <cell r="A275" t="str">
            <v>6202</v>
          </cell>
          <cell r="C275" t="str">
            <v>0YY</v>
          </cell>
          <cell r="E275" t="str">
            <v xml:space="preserve">Obligations Incurred - Project A/Cs </v>
          </cell>
        </row>
        <row r="276">
          <cell r="A276" t="str">
            <v>6203</v>
          </cell>
          <cell r="C276" t="str">
            <v>0YY</v>
          </cell>
          <cell r="E276" t="str">
            <v>Obligations Incurred - Project A/Cs</v>
          </cell>
        </row>
        <row r="277">
          <cell r="A277" t="str">
            <v>6204</v>
          </cell>
          <cell r="C277" t="str">
            <v>0YY</v>
          </cell>
          <cell r="E277" t="str">
            <v>Obligations Incurred</v>
          </cell>
        </row>
        <row r="278">
          <cell r="A278" t="str">
            <v>6205</v>
          </cell>
          <cell r="C278" t="str">
            <v>0YY</v>
          </cell>
          <cell r="E278" t="str">
            <v xml:space="preserve">Obligations Incurred </v>
          </cell>
        </row>
        <row r="279">
          <cell r="A279" t="str">
            <v>6206</v>
          </cell>
          <cell r="C279" t="str">
            <v>0YY</v>
          </cell>
          <cell r="E279" t="str">
            <v xml:space="preserve">Obligations Incurred - Project A/Cs </v>
          </cell>
        </row>
        <row r="280">
          <cell r="A280" t="str">
            <v>6207</v>
          </cell>
          <cell r="C280" t="str">
            <v>0YY</v>
          </cell>
          <cell r="E280" t="str">
            <v xml:space="preserve">Obligations Incurred </v>
          </cell>
        </row>
        <row r="281">
          <cell r="A281" t="str">
            <v>6208</v>
          </cell>
          <cell r="C281" t="str">
            <v>0YY</v>
          </cell>
          <cell r="E281" t="str">
            <v xml:space="preserve">Obligation Incurred </v>
          </cell>
        </row>
        <row r="282">
          <cell r="A282" t="str">
            <v>6209</v>
          </cell>
          <cell r="C282" t="str">
            <v>0YY</v>
          </cell>
          <cell r="E282" t="str">
            <v>Obligations Incurred (OHF)</v>
          </cell>
        </row>
        <row r="283">
          <cell r="A283" t="str">
            <v>6210</v>
          </cell>
          <cell r="C283" t="str">
            <v>0YY</v>
          </cell>
          <cell r="E283" t="str">
            <v xml:space="preserve">Obligations Incurred </v>
          </cell>
        </row>
        <row r="284">
          <cell r="A284" t="str">
            <v>6236</v>
          </cell>
          <cell r="C284" t="str">
            <v>0YY</v>
          </cell>
          <cell r="E284" t="str">
            <v>Obligations Incurred (Special Purpose Projects-Governments)</v>
          </cell>
        </row>
        <row r="285">
          <cell r="A285" t="str">
            <v>6237</v>
          </cell>
          <cell r="C285" t="str">
            <v>0YY</v>
          </cell>
          <cell r="E285" t="str">
            <v>Obligations Incurred (Special Purpose Projects-Public Donors)</v>
          </cell>
        </row>
        <row r="286">
          <cell r="A286" t="str">
            <v>6301</v>
          </cell>
          <cell r="C286" t="str">
            <v>0YY</v>
          </cell>
          <cell r="E286" t="str">
            <v>Expenditures By Disbursements</v>
          </cell>
        </row>
        <row r="287">
          <cell r="A287" t="str">
            <v>6302</v>
          </cell>
          <cell r="C287" t="str">
            <v>0YY</v>
          </cell>
          <cell r="E287" t="str">
            <v>Expenditures By Disbursements</v>
          </cell>
        </row>
        <row r="288">
          <cell r="A288" t="str">
            <v>6303</v>
          </cell>
          <cell r="C288" t="str">
            <v>0YY</v>
          </cell>
          <cell r="E288" t="str">
            <v>Expenditures By Disbursements</v>
          </cell>
        </row>
        <row r="289">
          <cell r="A289" t="str">
            <v>6304</v>
          </cell>
          <cell r="C289" t="str">
            <v>0YY</v>
          </cell>
          <cell r="E289" t="str">
            <v>Expenditures By Disbursements</v>
          </cell>
        </row>
        <row r="290">
          <cell r="A290" t="str">
            <v>6305</v>
          </cell>
          <cell r="C290" t="str">
            <v>0YY</v>
          </cell>
          <cell r="E290" t="str">
            <v>Expenditures By Disbursements</v>
          </cell>
        </row>
        <row r="291">
          <cell r="A291" t="str">
            <v>6306</v>
          </cell>
          <cell r="C291" t="str">
            <v>0YY</v>
          </cell>
          <cell r="E291" t="str">
            <v>Expenditures By Disbursements</v>
          </cell>
        </row>
        <row r="292">
          <cell r="A292" t="str">
            <v>6307</v>
          </cell>
          <cell r="C292" t="str">
            <v>0YY</v>
          </cell>
          <cell r="E292" t="str">
            <v xml:space="preserve">Disbursements By Year </v>
          </cell>
        </row>
        <row r="293">
          <cell r="A293" t="str">
            <v>6308</v>
          </cell>
          <cell r="C293" t="str">
            <v>0YY</v>
          </cell>
          <cell r="E293" t="str">
            <v>Disbursements By Year</v>
          </cell>
        </row>
        <row r="294">
          <cell r="A294" t="str">
            <v>6309</v>
          </cell>
          <cell r="C294" t="str">
            <v>0YY</v>
          </cell>
          <cell r="E294" t="str">
            <v xml:space="preserve">Disbursements By Year </v>
          </cell>
        </row>
        <row r="295">
          <cell r="A295" t="str">
            <v>6310</v>
          </cell>
          <cell r="C295" t="str">
            <v>0YY</v>
          </cell>
          <cell r="E295" t="str">
            <v xml:space="preserve">Disbursements By Year </v>
          </cell>
        </row>
        <row r="296">
          <cell r="A296" t="str">
            <v>6336</v>
          </cell>
          <cell r="C296" t="str">
            <v>0YY</v>
          </cell>
          <cell r="E296" t="str">
            <v>Disbursements By Year (Special Purpose Projects-Governments)</v>
          </cell>
        </row>
        <row r="297">
          <cell r="A297" t="str">
            <v>6337</v>
          </cell>
          <cell r="C297" t="str">
            <v>0YY</v>
          </cell>
          <cell r="E297" t="str">
            <v>Disbursements By Year (Special Purpose Projects-Public Donors)</v>
          </cell>
        </row>
        <row r="298">
          <cell r="A298" t="str">
            <v>6401</v>
          </cell>
          <cell r="C298" t="str">
            <v>0YY</v>
          </cell>
          <cell r="E298" t="str">
            <v>Oh Expenditure On UNHHSF Project</v>
          </cell>
        </row>
        <row r="299">
          <cell r="A299" t="str">
            <v>6402</v>
          </cell>
          <cell r="C299" t="str">
            <v>0YY</v>
          </cell>
          <cell r="E299" t="str">
            <v>Overhead Expenditure - OH Source Of Fund</v>
          </cell>
        </row>
        <row r="300">
          <cell r="A300" t="str">
            <v>6403</v>
          </cell>
          <cell r="C300" t="str">
            <v>0YY</v>
          </cell>
          <cell r="E300" t="str">
            <v>Overhead Expenditures - AS</v>
          </cell>
        </row>
        <row r="301">
          <cell r="A301" t="str">
            <v>6404</v>
          </cell>
          <cell r="C301" t="str">
            <v>0YY</v>
          </cell>
          <cell r="E301" t="str">
            <v>OH HR 1986</v>
          </cell>
        </row>
        <row r="302">
          <cell r="A302" t="str">
            <v>6405</v>
          </cell>
          <cell r="C302" t="str">
            <v>0YY</v>
          </cell>
          <cell r="E302" t="str">
            <v>Overhead Expenditure</v>
          </cell>
        </row>
        <row r="303">
          <cell r="A303" t="str">
            <v>6406</v>
          </cell>
          <cell r="C303" t="str">
            <v>0YY</v>
          </cell>
          <cell r="E303" t="str">
            <v>84 OH On HR</v>
          </cell>
        </row>
        <row r="304">
          <cell r="A304" t="str">
            <v>6407</v>
          </cell>
          <cell r="C304" t="str">
            <v>0YY</v>
          </cell>
          <cell r="E304" t="str">
            <v>Overhead Income</v>
          </cell>
        </row>
        <row r="305">
          <cell r="A305" t="str">
            <v>6408</v>
          </cell>
          <cell r="C305" t="str">
            <v>0YY</v>
          </cell>
          <cell r="E305" t="str">
            <v>Overhead Expenditure (IT)</v>
          </cell>
        </row>
        <row r="306">
          <cell r="A306" t="str">
            <v>6409</v>
          </cell>
          <cell r="C306" t="str">
            <v>0YY</v>
          </cell>
          <cell r="E306" t="str">
            <v>Overhead Expenditure - TH  Projects</v>
          </cell>
        </row>
        <row r="307">
          <cell r="A307" t="str">
            <v>6415</v>
          </cell>
          <cell r="C307" t="str">
            <v>0YY</v>
          </cell>
        </row>
        <row r="308">
          <cell r="A308" t="str">
            <v>6501</v>
          </cell>
          <cell r="C308" t="str">
            <v>0YY</v>
          </cell>
          <cell r="E308" t="str">
            <v>Bank Charges</v>
          </cell>
        </row>
        <row r="309">
          <cell r="A309" t="str">
            <v>7501</v>
          </cell>
          <cell r="C309" t="str">
            <v>000</v>
          </cell>
          <cell r="E309" t="str">
            <v>Loss Or Gain On Currency Revaluation</v>
          </cell>
        </row>
        <row r="310">
          <cell r="A310" t="str">
            <v>7502</v>
          </cell>
          <cell r="C310" t="str">
            <v>000</v>
          </cell>
          <cell r="E310" t="str">
            <v>Loss Or Gain On General Transactions</v>
          </cell>
        </row>
        <row r="311">
          <cell r="A311" t="str">
            <v>7503</v>
          </cell>
          <cell r="C311" t="str">
            <v>000</v>
          </cell>
          <cell r="E311" t="str">
            <v>Loss Or Gain Upon Conversion Of Us $ To Other Currencies</v>
          </cell>
        </row>
        <row r="312">
          <cell r="A312" t="str">
            <v>7504</v>
          </cell>
          <cell r="C312" t="str">
            <v>000</v>
          </cell>
          <cell r="E312" t="str">
            <v xml:space="preserve">Bank Charges </v>
          </cell>
        </row>
        <row r="313">
          <cell r="A313" t="str">
            <v>8501</v>
          </cell>
          <cell r="C313" t="str">
            <v>0YY</v>
          </cell>
          <cell r="E313" t="str">
            <v xml:space="preserve">UN / UNCHS Allotment Issued </v>
          </cell>
        </row>
        <row r="314">
          <cell r="A314" t="str">
            <v>8502</v>
          </cell>
          <cell r="C314" t="str">
            <v>0YY</v>
          </cell>
          <cell r="E314" t="str">
            <v>UN / UNCHS Allotment Issued</v>
          </cell>
        </row>
        <row r="315">
          <cell r="A315" t="str">
            <v>8503</v>
          </cell>
          <cell r="C315" t="str">
            <v>0YY</v>
          </cell>
          <cell r="E315" t="str">
            <v xml:space="preserve">UN / UNCHS Allotment Issued </v>
          </cell>
        </row>
        <row r="316">
          <cell r="A316" t="str">
            <v>8504</v>
          </cell>
          <cell r="C316" t="str">
            <v>0YY</v>
          </cell>
          <cell r="E316" t="str">
            <v xml:space="preserve">Allotment Received </v>
          </cell>
        </row>
        <row r="317">
          <cell r="A317" t="str">
            <v>8505</v>
          </cell>
          <cell r="C317" t="str">
            <v>0YY</v>
          </cell>
          <cell r="E317" t="str">
            <v>Allotment Received</v>
          </cell>
        </row>
        <row r="318">
          <cell r="A318" t="str">
            <v>8506</v>
          </cell>
          <cell r="C318" t="str">
            <v>0YY</v>
          </cell>
          <cell r="E318" t="str">
            <v xml:space="preserve">Allotment Received </v>
          </cell>
        </row>
        <row r="319">
          <cell r="A319" t="str">
            <v>8509</v>
          </cell>
          <cell r="C319" t="str">
            <v>0YY</v>
          </cell>
          <cell r="E319" t="str">
            <v xml:space="preserve">Appropriation Received </v>
          </cell>
        </row>
        <row r="320">
          <cell r="A320" t="str">
            <v>8510</v>
          </cell>
          <cell r="C320" t="str">
            <v>0YY</v>
          </cell>
          <cell r="E320" t="str">
            <v>Appropriation Received</v>
          </cell>
        </row>
        <row r="321">
          <cell r="A321" t="str">
            <v>8601</v>
          </cell>
          <cell r="C321" t="str">
            <v>0YY</v>
          </cell>
          <cell r="E321" t="str">
            <v xml:space="preserve">UN / UNCHS Allotment Issued </v>
          </cell>
        </row>
        <row r="322">
          <cell r="A322" t="str">
            <v>8602</v>
          </cell>
          <cell r="C322" t="str">
            <v>0YY</v>
          </cell>
          <cell r="E322" t="str">
            <v xml:space="preserve">UN / UNCHS Allotment Issued </v>
          </cell>
        </row>
        <row r="323">
          <cell r="A323" t="str">
            <v>8603</v>
          </cell>
          <cell r="C323" t="str">
            <v>0YY</v>
          </cell>
          <cell r="E323" t="str">
            <v xml:space="preserve">UN / UNCHS Allotment Issued </v>
          </cell>
        </row>
        <row r="324">
          <cell r="A324" t="str">
            <v>8604</v>
          </cell>
          <cell r="C324" t="str">
            <v>0YY</v>
          </cell>
          <cell r="E324" t="str">
            <v xml:space="preserve">Allotment Received </v>
          </cell>
        </row>
        <row r="325">
          <cell r="A325" t="str">
            <v>8605</v>
          </cell>
          <cell r="C325" t="str">
            <v>0YY</v>
          </cell>
          <cell r="E325" t="str">
            <v xml:space="preserve">Allotment Received </v>
          </cell>
        </row>
        <row r="326">
          <cell r="A326" t="str">
            <v>8606</v>
          </cell>
          <cell r="C326" t="str">
            <v>0YY</v>
          </cell>
          <cell r="E326" t="str">
            <v xml:space="preserve">Allotment Received </v>
          </cell>
        </row>
        <row r="327">
          <cell r="A327" t="str">
            <v>8609</v>
          </cell>
          <cell r="C327" t="str">
            <v>0YY</v>
          </cell>
          <cell r="E327" t="str">
            <v>Appropriation Received Credit</v>
          </cell>
        </row>
        <row r="328">
          <cell r="A328" t="str">
            <v>8610</v>
          </cell>
          <cell r="C328" t="str">
            <v>0YY</v>
          </cell>
          <cell r="E328" t="str">
            <v>Appropriation Received Credit By Year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d PSC%"/>
      <sheetName val="Allot 10 2000"/>
      <sheetName val="All (2)"/>
      <sheetName val="New"/>
      <sheetName val="wrong accounts"/>
    </sheetNames>
    <sheetDataSet>
      <sheetData sheetId="0" refreshError="1"/>
      <sheetData sheetId="1" refreshError="1"/>
      <sheetData sheetId="2" refreshError="1">
        <row r="1">
          <cell r="A1" t="str">
            <v>Project</v>
          </cell>
          <cell r="B1" t="str">
            <v>PSC%</v>
          </cell>
        </row>
        <row r="2">
          <cell r="A2" t="str">
            <v>ASANG96101</v>
          </cell>
          <cell r="B2">
            <v>0.1</v>
          </cell>
        </row>
        <row r="3">
          <cell r="A3" t="str">
            <v>ASANG96B01</v>
          </cell>
          <cell r="B3">
            <v>0.1</v>
          </cell>
        </row>
        <row r="4">
          <cell r="A4" t="str">
            <v>ASANG96BO1</v>
          </cell>
          <cell r="B4">
            <v>0.1</v>
          </cell>
        </row>
        <row r="5">
          <cell r="A5" t="str">
            <v>ASBAH99003</v>
          </cell>
          <cell r="B5">
            <v>0.1</v>
          </cell>
        </row>
        <row r="6">
          <cell r="A6" t="str">
            <v>ASBDI89022</v>
          </cell>
          <cell r="B6">
            <v>0.1</v>
          </cell>
        </row>
        <row r="7">
          <cell r="A7" t="str">
            <v>ASBDI99022</v>
          </cell>
          <cell r="B7">
            <v>0.1</v>
          </cell>
        </row>
        <row r="8">
          <cell r="A8" t="str">
            <v>ASBG890061</v>
          </cell>
          <cell r="B8">
            <v>0.1</v>
          </cell>
        </row>
        <row r="9">
          <cell r="A9" t="str">
            <v>ASBGD98006</v>
          </cell>
          <cell r="B9">
            <v>0.1</v>
          </cell>
        </row>
        <row r="10">
          <cell r="A10" t="str">
            <v>ASBHU96004</v>
          </cell>
          <cell r="B10">
            <v>0.1</v>
          </cell>
        </row>
        <row r="11">
          <cell r="A11" t="str">
            <v>ASBHU97004</v>
          </cell>
          <cell r="B11">
            <v>0.1</v>
          </cell>
        </row>
        <row r="12">
          <cell r="A12" t="str">
            <v>ASBKF97013</v>
          </cell>
          <cell r="B12">
            <v>0.1</v>
          </cell>
        </row>
        <row r="13">
          <cell r="A13" t="str">
            <v>ASCPR96321</v>
          </cell>
          <cell r="B13">
            <v>0.1</v>
          </cell>
        </row>
        <row r="14">
          <cell r="A14" t="str">
            <v>ASCPR96322</v>
          </cell>
          <cell r="B14">
            <v>0.1</v>
          </cell>
        </row>
        <row r="15">
          <cell r="A15" t="str">
            <v>ASDRK90006</v>
          </cell>
          <cell r="B15">
            <v>0.1</v>
          </cell>
        </row>
        <row r="16">
          <cell r="A16" t="str">
            <v>ASECU94005</v>
          </cell>
          <cell r="B16">
            <v>0.1</v>
          </cell>
        </row>
        <row r="17">
          <cell r="A17" t="str">
            <v>ASEGY96002</v>
          </cell>
          <cell r="B17">
            <v>0.1</v>
          </cell>
        </row>
        <row r="18">
          <cell r="A18" t="str">
            <v>ASEGY96015</v>
          </cell>
          <cell r="B18">
            <v>0.1</v>
          </cell>
        </row>
        <row r="19">
          <cell r="A19" t="str">
            <v>ASERI95004</v>
          </cell>
          <cell r="B19">
            <v>0.1</v>
          </cell>
        </row>
        <row r="20">
          <cell r="A20" t="str">
            <v>ASERI99003</v>
          </cell>
          <cell r="B20">
            <v>0.1</v>
          </cell>
        </row>
        <row r="21">
          <cell r="A21" t="str">
            <v>ASGBS96002</v>
          </cell>
          <cell r="B21">
            <v>0.1</v>
          </cell>
        </row>
        <row r="22">
          <cell r="A22" t="str">
            <v>ASHAI94002</v>
          </cell>
          <cell r="B22">
            <v>0.1</v>
          </cell>
        </row>
        <row r="23">
          <cell r="A23" t="str">
            <v>ASHAI94016</v>
          </cell>
          <cell r="B23">
            <v>0.1</v>
          </cell>
        </row>
        <row r="24">
          <cell r="A24" t="str">
            <v>ASHAI99002</v>
          </cell>
          <cell r="B24">
            <v>0.1</v>
          </cell>
        </row>
        <row r="25">
          <cell r="A25" t="str">
            <v>ASIND95004</v>
          </cell>
          <cell r="B25">
            <v>0.1</v>
          </cell>
        </row>
        <row r="26">
          <cell r="A26" t="str">
            <v>ASINS91008</v>
          </cell>
          <cell r="B26">
            <v>0.1</v>
          </cell>
        </row>
        <row r="27">
          <cell r="A27" t="str">
            <v>ASINS94003</v>
          </cell>
          <cell r="B27">
            <v>0.1</v>
          </cell>
        </row>
        <row r="28">
          <cell r="A28" t="str">
            <v>ASINS94008</v>
          </cell>
          <cell r="B28">
            <v>0.1</v>
          </cell>
        </row>
        <row r="29">
          <cell r="A29" t="str">
            <v>ASINS97018</v>
          </cell>
          <cell r="B29">
            <v>0.1</v>
          </cell>
        </row>
        <row r="30">
          <cell r="A30" t="str">
            <v>ASINS97021</v>
          </cell>
          <cell r="B30">
            <v>0.1</v>
          </cell>
        </row>
        <row r="31">
          <cell r="A31" t="str">
            <v>ASINT86006</v>
          </cell>
          <cell r="B31">
            <v>0.1</v>
          </cell>
        </row>
        <row r="32">
          <cell r="A32" t="str">
            <v>ASINT89052</v>
          </cell>
          <cell r="B32">
            <v>0.1</v>
          </cell>
        </row>
        <row r="33">
          <cell r="A33" t="str">
            <v>ASINT90701</v>
          </cell>
          <cell r="B33">
            <v>0.1</v>
          </cell>
        </row>
        <row r="34">
          <cell r="A34" t="str">
            <v>ASIVC96007</v>
          </cell>
          <cell r="B34">
            <v>0.1</v>
          </cell>
        </row>
        <row r="35">
          <cell r="A35" t="str">
            <v>ASIVC98005</v>
          </cell>
          <cell r="B35">
            <v>0.1</v>
          </cell>
        </row>
        <row r="36">
          <cell r="A36" t="str">
            <v>ASKEN95114</v>
          </cell>
          <cell r="B36">
            <v>0.1</v>
          </cell>
        </row>
        <row r="37">
          <cell r="A37" t="str">
            <v>ASMAG97008</v>
          </cell>
          <cell r="B37">
            <v>0.1</v>
          </cell>
        </row>
        <row r="38">
          <cell r="A38" t="str">
            <v>ASMAG97800</v>
          </cell>
          <cell r="B38">
            <v>0.1</v>
          </cell>
        </row>
        <row r="39">
          <cell r="A39" t="str">
            <v>ASMOR97006</v>
          </cell>
          <cell r="B39">
            <v>0.1</v>
          </cell>
        </row>
        <row r="40">
          <cell r="A40" t="str">
            <v>ASNEP91002</v>
          </cell>
          <cell r="B40">
            <v>0.1</v>
          </cell>
        </row>
        <row r="41">
          <cell r="A41" t="str">
            <v>ASNEP91003</v>
          </cell>
          <cell r="B41">
            <v>0.1</v>
          </cell>
        </row>
        <row r="42">
          <cell r="A42" t="str">
            <v>ASNIC97013</v>
          </cell>
          <cell r="B42">
            <v>0.1</v>
          </cell>
        </row>
        <row r="43">
          <cell r="A43" t="str">
            <v>ASNIC98019</v>
          </cell>
          <cell r="B43">
            <v>0.1</v>
          </cell>
        </row>
        <row r="44">
          <cell r="A44" t="str">
            <v>ASNIR98100</v>
          </cell>
          <cell r="B44">
            <v>0.1</v>
          </cell>
        </row>
        <row r="45">
          <cell r="A45" t="str">
            <v>ASPAK89S28</v>
          </cell>
          <cell r="B45">
            <v>0.1</v>
          </cell>
        </row>
        <row r="46">
          <cell r="A46" t="str">
            <v>ASPAN94002</v>
          </cell>
          <cell r="B46">
            <v>0.1</v>
          </cell>
        </row>
        <row r="47">
          <cell r="A47" t="str">
            <v>ASPAN98006</v>
          </cell>
          <cell r="B47">
            <v>0.1</v>
          </cell>
        </row>
        <row r="48">
          <cell r="A48" t="str">
            <v>ASPHI91005</v>
          </cell>
          <cell r="B48">
            <v>0.1</v>
          </cell>
        </row>
        <row r="49">
          <cell r="A49" t="str">
            <v>ASPHI96013</v>
          </cell>
          <cell r="B49">
            <v>0.1</v>
          </cell>
        </row>
        <row r="50">
          <cell r="A50" t="str">
            <v>ASPNG92013</v>
          </cell>
          <cell r="B50">
            <v>0.1</v>
          </cell>
        </row>
        <row r="51">
          <cell r="A51" t="str">
            <v>ASPOL97012</v>
          </cell>
          <cell r="B51">
            <v>0.1</v>
          </cell>
        </row>
        <row r="52">
          <cell r="A52" t="str">
            <v>ASRAS92011</v>
          </cell>
          <cell r="B52">
            <v>0.1</v>
          </cell>
        </row>
        <row r="53">
          <cell r="A53" t="str">
            <v>ASSAF96001</v>
          </cell>
          <cell r="B53">
            <v>0.1</v>
          </cell>
        </row>
        <row r="54">
          <cell r="A54" t="str">
            <v>ASSAF99001</v>
          </cell>
          <cell r="B54">
            <v>0.1</v>
          </cell>
        </row>
        <row r="55">
          <cell r="A55" t="str">
            <v>ASSAF99100</v>
          </cell>
          <cell r="B55">
            <v>0.1</v>
          </cell>
        </row>
        <row r="56">
          <cell r="A56" t="str">
            <v>ASSEN97003</v>
          </cell>
          <cell r="B56">
            <v>0.1</v>
          </cell>
        </row>
        <row r="57">
          <cell r="A57" t="str">
            <v>ASSRL90004</v>
          </cell>
          <cell r="B57">
            <v>0.1</v>
          </cell>
        </row>
        <row r="58">
          <cell r="A58" t="str">
            <v>ASTHA93003</v>
          </cell>
          <cell r="B58">
            <v>0.1</v>
          </cell>
        </row>
        <row r="59">
          <cell r="A59" t="str">
            <v>ASTO697055</v>
          </cell>
          <cell r="B59">
            <v>0.1</v>
          </cell>
        </row>
        <row r="60">
          <cell r="A60" t="str">
            <v>ASTOG97005</v>
          </cell>
          <cell r="B60">
            <v>0.1</v>
          </cell>
        </row>
        <row r="61">
          <cell r="A61" t="str">
            <v>ASTUN93006</v>
          </cell>
          <cell r="B61">
            <v>0.1</v>
          </cell>
        </row>
        <row r="62">
          <cell r="A62" t="str">
            <v>ASURT97010</v>
          </cell>
          <cell r="B62">
            <v>0.1</v>
          </cell>
        </row>
        <row r="63">
          <cell r="A63" t="str">
            <v>ASURT97022</v>
          </cell>
          <cell r="B63">
            <v>0.1</v>
          </cell>
        </row>
        <row r="64">
          <cell r="A64" t="str">
            <v>ASURT97D22</v>
          </cell>
          <cell r="B64">
            <v>0.1</v>
          </cell>
        </row>
        <row r="65">
          <cell r="A65" t="str">
            <v>ASVIE85019</v>
          </cell>
          <cell r="B65">
            <v>0.1</v>
          </cell>
        </row>
        <row r="66">
          <cell r="A66" t="str">
            <v>ASVIE93014</v>
          </cell>
          <cell r="B66">
            <v>0.1</v>
          </cell>
        </row>
        <row r="67">
          <cell r="A67" t="str">
            <v>ASVIE95050</v>
          </cell>
          <cell r="B67">
            <v>0.1</v>
          </cell>
        </row>
        <row r="68">
          <cell r="A68" t="str">
            <v>ASVIE95051</v>
          </cell>
          <cell r="B68">
            <v>0.1</v>
          </cell>
        </row>
        <row r="69">
          <cell r="A69" t="str">
            <v>ASYEM97300</v>
          </cell>
          <cell r="B69">
            <v>0.1</v>
          </cell>
        </row>
        <row r="70">
          <cell r="A70" t="str">
            <v>ASZAM94003</v>
          </cell>
          <cell r="B70">
            <v>0.1</v>
          </cell>
        </row>
        <row r="71">
          <cell r="A71" t="str">
            <v>ASZAM97002</v>
          </cell>
          <cell r="B71">
            <v>0.1</v>
          </cell>
        </row>
        <row r="72">
          <cell r="A72" t="str">
            <v>ASZAM99003</v>
          </cell>
          <cell r="B72">
            <v>0.1</v>
          </cell>
        </row>
        <row r="73">
          <cell r="A73" t="str">
            <v>BTA0194660</v>
          </cell>
          <cell r="B73">
            <v>0</v>
          </cell>
        </row>
        <row r="74">
          <cell r="A74" t="str">
            <v>DFDJI86C04</v>
          </cell>
          <cell r="B74">
            <v>0.05</v>
          </cell>
        </row>
        <row r="75">
          <cell r="A75" t="str">
            <v>DFDJI96C04</v>
          </cell>
          <cell r="B75">
            <v>0.05</v>
          </cell>
        </row>
        <row r="76">
          <cell r="A76" t="str">
            <v>DFGBS90C04</v>
          </cell>
          <cell r="B76">
            <v>0.05</v>
          </cell>
        </row>
        <row r="77">
          <cell r="A77" t="str">
            <v>DFLAO89C01</v>
          </cell>
          <cell r="B77">
            <v>0.05</v>
          </cell>
        </row>
        <row r="78">
          <cell r="A78" t="str">
            <v>DFNER95C06</v>
          </cell>
          <cell r="B78">
            <v>0.05</v>
          </cell>
        </row>
        <row r="79">
          <cell r="A79" t="str">
            <v>DFYEM97C01</v>
          </cell>
          <cell r="B79">
            <v>0.05</v>
          </cell>
        </row>
        <row r="80">
          <cell r="A80" t="str">
            <v>DNGHA91D08</v>
          </cell>
          <cell r="B80">
            <v>0.13</v>
          </cell>
        </row>
        <row r="81">
          <cell r="A81" t="str">
            <v>DNGHA94D17</v>
          </cell>
          <cell r="B81">
            <v>0.13</v>
          </cell>
        </row>
        <row r="82">
          <cell r="A82" t="str">
            <v>DNGLO91D05</v>
          </cell>
          <cell r="B82">
            <v>0.13</v>
          </cell>
        </row>
        <row r="83">
          <cell r="A83" t="str">
            <v>DNGLO91D10</v>
          </cell>
          <cell r="B83">
            <v>0.13</v>
          </cell>
        </row>
        <row r="84">
          <cell r="A84" t="str">
            <v>DNGLO91D12</v>
          </cell>
          <cell r="B84">
            <v>0.13</v>
          </cell>
        </row>
        <row r="85">
          <cell r="A85" t="str">
            <v>DNGLO92D12</v>
          </cell>
          <cell r="B85">
            <v>0.13</v>
          </cell>
        </row>
        <row r="86">
          <cell r="A86" t="str">
            <v>DNGLO93D14</v>
          </cell>
          <cell r="B86">
            <v>0.13</v>
          </cell>
        </row>
        <row r="87">
          <cell r="A87" t="str">
            <v>DNGLO93D15</v>
          </cell>
          <cell r="B87">
            <v>0.13</v>
          </cell>
        </row>
        <row r="88">
          <cell r="A88" t="str">
            <v>DNGLO93D16</v>
          </cell>
          <cell r="B88">
            <v>0.13</v>
          </cell>
        </row>
        <row r="89">
          <cell r="A89" t="str">
            <v>DNGLO94D10</v>
          </cell>
          <cell r="B89">
            <v>0.13</v>
          </cell>
        </row>
        <row r="90">
          <cell r="A90" t="str">
            <v>DNGLO95D01</v>
          </cell>
          <cell r="B90">
            <v>0.13</v>
          </cell>
        </row>
        <row r="91">
          <cell r="A91" t="str">
            <v>DNNIR94D18</v>
          </cell>
          <cell r="B91">
            <v>0.13</v>
          </cell>
        </row>
        <row r="92">
          <cell r="A92" t="str">
            <v>DNRAF95D04</v>
          </cell>
          <cell r="B92">
            <v>0.13</v>
          </cell>
        </row>
        <row r="93">
          <cell r="A93" t="str">
            <v>DNRAF95DO4</v>
          </cell>
          <cell r="B93">
            <v>0.13</v>
          </cell>
        </row>
        <row r="94">
          <cell r="A94" t="str">
            <v>DNRAS95D03</v>
          </cell>
          <cell r="B94">
            <v>0.13</v>
          </cell>
        </row>
        <row r="95">
          <cell r="A95" t="str">
            <v>DNRLA96D20</v>
          </cell>
          <cell r="B95">
            <v>0.13</v>
          </cell>
        </row>
        <row r="96">
          <cell r="A96" t="str">
            <v>DNSRL91D03</v>
          </cell>
          <cell r="B96">
            <v>0.13</v>
          </cell>
        </row>
        <row r="97">
          <cell r="A97" t="str">
            <v>DNUGA91D09</v>
          </cell>
          <cell r="B97">
            <v>0.13</v>
          </cell>
        </row>
        <row r="98">
          <cell r="A98" t="str">
            <v>DNURT97D22</v>
          </cell>
          <cell r="B98">
            <v>0.13</v>
          </cell>
        </row>
        <row r="99">
          <cell r="A99" t="str">
            <v>DNZAM91DO4</v>
          </cell>
          <cell r="B99">
            <v>0.13</v>
          </cell>
        </row>
        <row r="100">
          <cell r="A100" t="str">
            <v>EVGLO90E01</v>
          </cell>
          <cell r="B100">
            <v>0</v>
          </cell>
        </row>
        <row r="101">
          <cell r="A101" t="str">
            <v>EVGLO90E02</v>
          </cell>
          <cell r="B101">
            <v>0</v>
          </cell>
        </row>
        <row r="102">
          <cell r="A102" t="str">
            <v>EVGLO96E02</v>
          </cell>
          <cell r="B102">
            <v>0</v>
          </cell>
        </row>
        <row r="103">
          <cell r="A103" t="str">
            <v>FD1AD98F01</v>
          </cell>
          <cell r="B103">
            <v>0</v>
          </cell>
        </row>
        <row r="104">
          <cell r="A104" t="str">
            <v>FDCPR97F01</v>
          </cell>
          <cell r="B104">
            <v>0</v>
          </cell>
        </row>
        <row r="105">
          <cell r="A105" t="str">
            <v>FDGLO90F01</v>
          </cell>
          <cell r="B105">
            <v>0</v>
          </cell>
        </row>
        <row r="106">
          <cell r="A106" t="str">
            <v>FDGLO90F02</v>
          </cell>
          <cell r="B106">
            <v>0</v>
          </cell>
        </row>
        <row r="107">
          <cell r="A107" t="str">
            <v>FDGLO94F17</v>
          </cell>
          <cell r="B107">
            <v>0</v>
          </cell>
        </row>
        <row r="108">
          <cell r="A108" t="str">
            <v>FDGLO96F13</v>
          </cell>
          <cell r="B108">
            <v>0</v>
          </cell>
        </row>
        <row r="109">
          <cell r="A109" t="str">
            <v>FDGLO97F03</v>
          </cell>
          <cell r="B109">
            <v>0</v>
          </cell>
        </row>
        <row r="110">
          <cell r="A110" t="str">
            <v>FDGLO99F03</v>
          </cell>
          <cell r="B110">
            <v>0</v>
          </cell>
        </row>
        <row r="111">
          <cell r="A111" t="str">
            <v>FDGLO99F04</v>
          </cell>
          <cell r="B111">
            <v>0</v>
          </cell>
        </row>
        <row r="112">
          <cell r="A112" t="str">
            <v>FDIAD90F01</v>
          </cell>
          <cell r="B112">
            <v>0</v>
          </cell>
        </row>
        <row r="113">
          <cell r="A113" t="str">
            <v>FDIAD90F02</v>
          </cell>
          <cell r="B113">
            <v>0</v>
          </cell>
        </row>
        <row r="114">
          <cell r="A114" t="str">
            <v>FDIAD95F01</v>
          </cell>
          <cell r="B114">
            <v>0</v>
          </cell>
        </row>
        <row r="115">
          <cell r="A115" t="str">
            <v>FDIAD98F01</v>
          </cell>
          <cell r="B115">
            <v>0</v>
          </cell>
        </row>
        <row r="116">
          <cell r="A116" t="str">
            <v>FDIAD98F02</v>
          </cell>
          <cell r="B116">
            <v>0</v>
          </cell>
        </row>
        <row r="117">
          <cell r="A117" t="str">
            <v>FDRLA96F02</v>
          </cell>
          <cell r="B117">
            <v>0</v>
          </cell>
        </row>
        <row r="118">
          <cell r="A118" t="str">
            <v>FSAFG97S01</v>
          </cell>
          <cell r="B118">
            <v>0.05</v>
          </cell>
        </row>
        <row r="119">
          <cell r="A119" t="str">
            <v>FSAFG97S02</v>
          </cell>
          <cell r="B119">
            <v>0.05</v>
          </cell>
        </row>
        <row r="120">
          <cell r="A120" t="str">
            <v>FSAFG97S03</v>
          </cell>
          <cell r="B120">
            <v>0.05</v>
          </cell>
        </row>
        <row r="121">
          <cell r="A121" t="str">
            <v>FSAFG99S01</v>
          </cell>
          <cell r="B121">
            <v>0.05</v>
          </cell>
        </row>
        <row r="122">
          <cell r="A122" t="str">
            <v>FSAFG99S03</v>
          </cell>
          <cell r="B122">
            <v>0.13</v>
          </cell>
        </row>
        <row r="123">
          <cell r="A123" t="str">
            <v>FSCPR90S01</v>
          </cell>
          <cell r="B123">
            <v>0.13</v>
          </cell>
        </row>
        <row r="124">
          <cell r="A124" t="str">
            <v>FSEDT96S01</v>
          </cell>
          <cell r="B124">
            <v>0.13</v>
          </cell>
        </row>
        <row r="125">
          <cell r="A125" t="str">
            <v>FSGLO90S01</v>
          </cell>
          <cell r="B125">
            <v>0.13</v>
          </cell>
        </row>
        <row r="126">
          <cell r="A126" t="str">
            <v>FSGLO90S04</v>
          </cell>
          <cell r="B126">
            <v>0.13</v>
          </cell>
        </row>
        <row r="127">
          <cell r="A127" t="str">
            <v>FSGLO90S05</v>
          </cell>
          <cell r="B127">
            <v>0.13</v>
          </cell>
        </row>
        <row r="128">
          <cell r="A128" t="str">
            <v>FSGLO90S06</v>
          </cell>
          <cell r="B128">
            <v>0.13</v>
          </cell>
        </row>
        <row r="129">
          <cell r="A129" t="str">
            <v>FSGLO90S07</v>
          </cell>
          <cell r="B129">
            <v>0.13</v>
          </cell>
        </row>
        <row r="130">
          <cell r="A130" t="str">
            <v>FSGLO90S08</v>
          </cell>
          <cell r="B130">
            <v>0.13</v>
          </cell>
        </row>
        <row r="131">
          <cell r="A131" t="str">
            <v>FSGLO90S10</v>
          </cell>
          <cell r="B131">
            <v>0.13</v>
          </cell>
        </row>
        <row r="132">
          <cell r="A132" t="str">
            <v>FSGLO93S10</v>
          </cell>
          <cell r="B132">
            <v>0</v>
          </cell>
        </row>
        <row r="133">
          <cell r="A133" t="str">
            <v>FSGLO94S12</v>
          </cell>
          <cell r="B133">
            <v>0.13</v>
          </cell>
        </row>
        <row r="134">
          <cell r="A134" t="str">
            <v>FSGLO94S15</v>
          </cell>
          <cell r="B134">
            <v>0.13</v>
          </cell>
        </row>
        <row r="135">
          <cell r="A135" t="str">
            <v>FSGLO94S16</v>
          </cell>
          <cell r="B135">
            <v>0.13</v>
          </cell>
        </row>
        <row r="136">
          <cell r="A136" t="str">
            <v>FSGLO94S17</v>
          </cell>
          <cell r="B136">
            <v>0.13</v>
          </cell>
        </row>
        <row r="137">
          <cell r="A137" t="str">
            <v>FSGLO95S01</v>
          </cell>
          <cell r="B137">
            <v>0.13</v>
          </cell>
        </row>
        <row r="138">
          <cell r="A138" t="str">
            <v>FSGLO95S02</v>
          </cell>
          <cell r="B138">
            <v>0.13</v>
          </cell>
        </row>
        <row r="139">
          <cell r="A139" t="str">
            <v>FSGLO95S04</v>
          </cell>
          <cell r="B139">
            <v>0.13</v>
          </cell>
        </row>
        <row r="140">
          <cell r="A140" t="str">
            <v>FSGLO95S09</v>
          </cell>
          <cell r="B140">
            <v>0.13</v>
          </cell>
        </row>
        <row r="141">
          <cell r="A141" t="str">
            <v>FSGLO95S09</v>
          </cell>
          <cell r="B141">
            <v>0.13</v>
          </cell>
        </row>
        <row r="142">
          <cell r="A142" t="str">
            <v>FSGLO95S10</v>
          </cell>
          <cell r="B142">
            <v>0.13</v>
          </cell>
        </row>
        <row r="143">
          <cell r="A143" t="str">
            <v>FSGLO95S11</v>
          </cell>
          <cell r="B143">
            <v>0.13</v>
          </cell>
        </row>
        <row r="144">
          <cell r="A144" t="str">
            <v>FSGLO95S12</v>
          </cell>
          <cell r="B144">
            <v>0.13</v>
          </cell>
        </row>
        <row r="145">
          <cell r="A145" t="str">
            <v>FSGLO95S13</v>
          </cell>
          <cell r="B145">
            <v>0.13</v>
          </cell>
        </row>
        <row r="146">
          <cell r="A146" t="str">
            <v>FSGLO96512</v>
          </cell>
          <cell r="B146">
            <v>0.13</v>
          </cell>
        </row>
        <row r="147">
          <cell r="A147" t="str">
            <v>FSGLO96S05</v>
          </cell>
          <cell r="B147">
            <v>0.13</v>
          </cell>
        </row>
        <row r="148">
          <cell r="A148" t="str">
            <v>FSGLO96S05</v>
          </cell>
          <cell r="B148">
            <v>0</v>
          </cell>
        </row>
        <row r="149">
          <cell r="A149" t="str">
            <v>FSGLO96S06</v>
          </cell>
          <cell r="B149">
            <v>0</v>
          </cell>
        </row>
        <row r="150">
          <cell r="A150" t="str">
            <v>FSGLO96S07</v>
          </cell>
          <cell r="B150">
            <v>0.13</v>
          </cell>
        </row>
        <row r="151">
          <cell r="A151" t="str">
            <v>FSGLO96S08</v>
          </cell>
          <cell r="B151">
            <v>0.13</v>
          </cell>
        </row>
        <row r="152">
          <cell r="A152" t="str">
            <v>FSGLO96S10</v>
          </cell>
          <cell r="B152">
            <v>0.13</v>
          </cell>
        </row>
        <row r="153">
          <cell r="A153" t="str">
            <v>FSGLO96S11</v>
          </cell>
          <cell r="B153">
            <v>0.13</v>
          </cell>
        </row>
        <row r="154">
          <cell r="A154" t="str">
            <v>FSGLO96S12</v>
          </cell>
          <cell r="B154">
            <v>0.13</v>
          </cell>
        </row>
        <row r="155">
          <cell r="A155" t="str">
            <v>FSGLO96S14</v>
          </cell>
          <cell r="B155">
            <v>0.13</v>
          </cell>
        </row>
        <row r="156">
          <cell r="A156" t="str">
            <v>FSGLO96S15</v>
          </cell>
          <cell r="B156">
            <v>0</v>
          </cell>
        </row>
        <row r="157">
          <cell r="A157" t="str">
            <v>FSGLO97S02</v>
          </cell>
          <cell r="B157">
            <v>0.13</v>
          </cell>
        </row>
        <row r="158">
          <cell r="A158" t="str">
            <v>FSGLO97S03</v>
          </cell>
          <cell r="B158">
            <v>0.13</v>
          </cell>
        </row>
        <row r="159">
          <cell r="A159" t="str">
            <v>FSGLO97S06</v>
          </cell>
          <cell r="B159">
            <v>0.13</v>
          </cell>
        </row>
        <row r="160">
          <cell r="A160" t="str">
            <v>FSGLO97S07</v>
          </cell>
          <cell r="B160">
            <v>0.13</v>
          </cell>
        </row>
        <row r="161">
          <cell r="A161" t="str">
            <v>FSGLO97S08</v>
          </cell>
          <cell r="B161">
            <v>0.13</v>
          </cell>
        </row>
        <row r="162">
          <cell r="A162" t="str">
            <v>FSGLO97S09</v>
          </cell>
          <cell r="B162">
            <v>0</v>
          </cell>
        </row>
        <row r="163">
          <cell r="A163" t="str">
            <v>FSGLO97S10</v>
          </cell>
          <cell r="B163">
            <v>0.13</v>
          </cell>
        </row>
        <row r="164">
          <cell r="A164" t="str">
            <v>FSGLO97S11</v>
          </cell>
          <cell r="B164">
            <v>0.13</v>
          </cell>
        </row>
        <row r="165">
          <cell r="A165" t="str">
            <v>FSGLO97S12</v>
          </cell>
          <cell r="B165">
            <v>0.13</v>
          </cell>
        </row>
        <row r="166">
          <cell r="A166" t="str">
            <v>FSGLO98511</v>
          </cell>
          <cell r="B166">
            <v>0.13</v>
          </cell>
        </row>
        <row r="167">
          <cell r="A167" t="str">
            <v>FSGLO98516</v>
          </cell>
          <cell r="B167">
            <v>0.13</v>
          </cell>
        </row>
        <row r="168">
          <cell r="A168" t="str">
            <v>FSGLO98S01</v>
          </cell>
          <cell r="B168">
            <v>0.13</v>
          </cell>
        </row>
        <row r="169">
          <cell r="A169" t="str">
            <v>FSGLO98S02</v>
          </cell>
          <cell r="B169">
            <v>0.13</v>
          </cell>
        </row>
        <row r="170">
          <cell r="A170" t="str">
            <v>FSGLO98S04</v>
          </cell>
          <cell r="B170">
            <v>0.13</v>
          </cell>
        </row>
        <row r="171">
          <cell r="A171" t="str">
            <v>FSGLO98S05</v>
          </cell>
          <cell r="B171">
            <v>0.13</v>
          </cell>
        </row>
        <row r="172">
          <cell r="A172" t="str">
            <v>FSGLO98S07</v>
          </cell>
          <cell r="B172">
            <v>0.13</v>
          </cell>
        </row>
        <row r="173">
          <cell r="A173" t="str">
            <v>FSGLO98S08</v>
          </cell>
          <cell r="B173">
            <v>0.13</v>
          </cell>
        </row>
        <row r="174">
          <cell r="A174" t="str">
            <v>FSGLO98S09</v>
          </cell>
          <cell r="B174">
            <v>0.13</v>
          </cell>
        </row>
        <row r="175">
          <cell r="A175" t="str">
            <v>FSGLO98S10</v>
          </cell>
          <cell r="B175">
            <v>0.13</v>
          </cell>
        </row>
        <row r="176">
          <cell r="A176" t="str">
            <v>FSGLO98S12</v>
          </cell>
          <cell r="B176">
            <v>0.13</v>
          </cell>
        </row>
        <row r="177">
          <cell r="A177" t="str">
            <v>FSGLO98S14</v>
          </cell>
          <cell r="B177">
            <v>0.13</v>
          </cell>
        </row>
        <row r="178">
          <cell r="A178" t="str">
            <v>FSGLO98S15</v>
          </cell>
          <cell r="B178">
            <v>0.13</v>
          </cell>
        </row>
        <row r="179">
          <cell r="A179" t="str">
            <v>FSGLO98S16</v>
          </cell>
          <cell r="B179">
            <v>0.13</v>
          </cell>
        </row>
        <row r="180">
          <cell r="A180" t="str">
            <v>FSGLO99F04</v>
          </cell>
          <cell r="B180">
            <v>0.13</v>
          </cell>
        </row>
        <row r="181">
          <cell r="A181" t="str">
            <v>FSGLO99S01</v>
          </cell>
          <cell r="B181">
            <v>0.13</v>
          </cell>
        </row>
        <row r="182">
          <cell r="A182" t="str">
            <v>FSGLO99S02</v>
          </cell>
          <cell r="B182">
            <v>0.13</v>
          </cell>
        </row>
        <row r="183">
          <cell r="A183" t="str">
            <v>FSGLO99S03</v>
          </cell>
          <cell r="B183">
            <v>0.13</v>
          </cell>
        </row>
        <row r="184">
          <cell r="A184" t="str">
            <v>FSGLO99S04</v>
          </cell>
          <cell r="B184">
            <v>0.13</v>
          </cell>
        </row>
        <row r="185">
          <cell r="A185" t="str">
            <v>FSGLO99S05</v>
          </cell>
          <cell r="B185">
            <v>0.13</v>
          </cell>
        </row>
        <row r="186">
          <cell r="A186" t="str">
            <v>FSGLO99S07</v>
          </cell>
          <cell r="B186">
            <v>0.13</v>
          </cell>
        </row>
        <row r="187">
          <cell r="A187" t="str">
            <v>FSGLO99S08</v>
          </cell>
          <cell r="B187">
            <v>0.13</v>
          </cell>
        </row>
        <row r="188">
          <cell r="A188" t="str">
            <v>FSGLO99S09</v>
          </cell>
          <cell r="B188">
            <v>0.13</v>
          </cell>
        </row>
        <row r="189">
          <cell r="A189" t="str">
            <v>FSGLO99S10</v>
          </cell>
          <cell r="B189">
            <v>0.13</v>
          </cell>
        </row>
        <row r="190">
          <cell r="A190" t="str">
            <v>FSGLO99S11</v>
          </cell>
          <cell r="B190">
            <v>0.13</v>
          </cell>
        </row>
        <row r="191">
          <cell r="A191" t="str">
            <v>FSGLO99S13</v>
          </cell>
          <cell r="B191">
            <v>0.13</v>
          </cell>
        </row>
        <row r="192">
          <cell r="A192" t="str">
            <v>FSGLO99SO3</v>
          </cell>
          <cell r="B192">
            <v>0.13</v>
          </cell>
        </row>
        <row r="193">
          <cell r="A193" t="str">
            <v>FSIND96S01</v>
          </cell>
          <cell r="B193">
            <v>0.13</v>
          </cell>
        </row>
        <row r="194">
          <cell r="A194" t="str">
            <v>FSIRQ97S01</v>
          </cell>
          <cell r="B194">
            <v>0.13</v>
          </cell>
        </row>
        <row r="195">
          <cell r="A195" t="str">
            <v>FSJAP97S02</v>
          </cell>
          <cell r="B195">
            <v>0.13</v>
          </cell>
        </row>
        <row r="196">
          <cell r="A196" t="str">
            <v>FSJPN97S01</v>
          </cell>
          <cell r="B196">
            <v>0</v>
          </cell>
        </row>
        <row r="197">
          <cell r="A197" t="str">
            <v>FSJPN97S02</v>
          </cell>
          <cell r="B197">
            <v>0.13</v>
          </cell>
        </row>
        <row r="198">
          <cell r="A198" t="str">
            <v>FSJPN97SO2</v>
          </cell>
          <cell r="B198">
            <v>0.13</v>
          </cell>
        </row>
        <row r="199">
          <cell r="A199" t="str">
            <v>FSLAC97S01</v>
          </cell>
          <cell r="B199">
            <v>0</v>
          </cell>
        </row>
        <row r="200">
          <cell r="A200" t="str">
            <v>FSNAM97S01</v>
          </cell>
          <cell r="B200">
            <v>0</v>
          </cell>
        </row>
        <row r="201">
          <cell r="A201" t="str">
            <v>FSRAF98S01</v>
          </cell>
          <cell r="B201">
            <v>0.13</v>
          </cell>
        </row>
        <row r="202">
          <cell r="A202" t="str">
            <v>FSRAF98SO1</v>
          </cell>
          <cell r="B202">
            <v>0.13</v>
          </cell>
        </row>
        <row r="203">
          <cell r="A203" t="str">
            <v>FSRAS90S01</v>
          </cell>
          <cell r="B203">
            <v>0.13</v>
          </cell>
        </row>
        <row r="204">
          <cell r="A204" t="str">
            <v>FSRAS97S01</v>
          </cell>
          <cell r="B204">
            <v>0.13</v>
          </cell>
        </row>
        <row r="205">
          <cell r="A205" t="str">
            <v>FSRDB90S06</v>
          </cell>
          <cell r="B205">
            <v>0.13</v>
          </cell>
        </row>
        <row r="206">
          <cell r="A206" t="str">
            <v>FSRDT94S01</v>
          </cell>
          <cell r="B206">
            <v>0</v>
          </cell>
        </row>
        <row r="207">
          <cell r="A207" t="str">
            <v>FSRDT96S01</v>
          </cell>
          <cell r="B207">
            <v>0</v>
          </cell>
        </row>
        <row r="208">
          <cell r="A208" t="str">
            <v>FSRLA90S01</v>
          </cell>
          <cell r="B208">
            <v>0.13</v>
          </cell>
        </row>
        <row r="209">
          <cell r="A209" t="str">
            <v>FSRLA90S02</v>
          </cell>
          <cell r="B209">
            <v>0.13</v>
          </cell>
        </row>
        <row r="210">
          <cell r="A210" t="str">
            <v>FSRLA90S03</v>
          </cell>
          <cell r="B210">
            <v>0.13</v>
          </cell>
        </row>
        <row r="211">
          <cell r="A211" t="str">
            <v>FSRLA96F02</v>
          </cell>
          <cell r="B211">
            <v>0.13</v>
          </cell>
        </row>
        <row r="212">
          <cell r="A212" t="str">
            <v>FSRLA96S02</v>
          </cell>
          <cell r="B212">
            <v>0.13</v>
          </cell>
        </row>
        <row r="213">
          <cell r="A213" t="str">
            <v>FSRLA97S01</v>
          </cell>
          <cell r="B213">
            <v>0.13</v>
          </cell>
        </row>
        <row r="214">
          <cell r="A214" t="str">
            <v>FSRLA98S01</v>
          </cell>
          <cell r="B214">
            <v>0.13</v>
          </cell>
        </row>
        <row r="215">
          <cell r="A215" t="str">
            <v>FSRLA99S01</v>
          </cell>
          <cell r="B215">
            <v>0.13</v>
          </cell>
        </row>
        <row r="216">
          <cell r="A216" t="str">
            <v>FSRLS98S01</v>
          </cell>
          <cell r="B216">
            <v>0.13</v>
          </cell>
        </row>
        <row r="217">
          <cell r="A217" t="str">
            <v>FSRUS90S01</v>
          </cell>
          <cell r="B217">
            <v>0.13</v>
          </cell>
        </row>
        <row r="218">
          <cell r="A218" t="str">
            <v>FSRUS90S02</v>
          </cell>
          <cell r="B218">
            <v>0.13</v>
          </cell>
        </row>
        <row r="219">
          <cell r="A219" t="str">
            <v>FSRUS90S03</v>
          </cell>
          <cell r="B219">
            <v>0.13</v>
          </cell>
        </row>
        <row r="220">
          <cell r="A220" t="str">
            <v>FSRUS97S01</v>
          </cell>
          <cell r="B220">
            <v>0.13</v>
          </cell>
        </row>
        <row r="221">
          <cell r="A221" t="str">
            <v>FSRUS97S02</v>
          </cell>
          <cell r="B221">
            <v>0.13</v>
          </cell>
        </row>
        <row r="222">
          <cell r="A222" t="str">
            <v>FSRUS97S03</v>
          </cell>
          <cell r="B222">
            <v>0.13</v>
          </cell>
        </row>
        <row r="223">
          <cell r="A223" t="str">
            <v>FSRUS97S04</v>
          </cell>
          <cell r="B223">
            <v>0.13</v>
          </cell>
        </row>
        <row r="224">
          <cell r="A224" t="str">
            <v>FSRUS98S01</v>
          </cell>
          <cell r="B224">
            <v>0.13</v>
          </cell>
        </row>
        <row r="225">
          <cell r="A225" t="str">
            <v>FSRUS98S02</v>
          </cell>
          <cell r="B225">
            <v>0.13</v>
          </cell>
        </row>
        <row r="226">
          <cell r="A226" t="str">
            <v>FSTIM90S01</v>
          </cell>
          <cell r="B226">
            <v>0.13</v>
          </cell>
        </row>
        <row r="227">
          <cell r="A227" t="str">
            <v>IPAFG90002</v>
          </cell>
          <cell r="B227">
            <v>0.1</v>
          </cell>
        </row>
        <row r="228">
          <cell r="A228" t="str">
            <v>IPAFG90008</v>
          </cell>
          <cell r="B228">
            <v>0.1</v>
          </cell>
        </row>
        <row r="229">
          <cell r="A229" t="str">
            <v>IPAFG90011</v>
          </cell>
          <cell r="B229">
            <v>0.1</v>
          </cell>
        </row>
        <row r="230">
          <cell r="A230" t="str">
            <v>IPAFG90012</v>
          </cell>
          <cell r="B230">
            <v>0.1</v>
          </cell>
        </row>
        <row r="231">
          <cell r="A231" t="str">
            <v>IPAFG90013</v>
          </cell>
          <cell r="B231">
            <v>0.1</v>
          </cell>
        </row>
        <row r="232">
          <cell r="A232" t="str">
            <v>IPAFG93002</v>
          </cell>
          <cell r="B232">
            <v>0.1</v>
          </cell>
        </row>
        <row r="233">
          <cell r="A233" t="str">
            <v>IPAFG96005</v>
          </cell>
          <cell r="B233">
            <v>0.1</v>
          </cell>
        </row>
        <row r="234">
          <cell r="A234" t="str">
            <v>IPANL94002</v>
          </cell>
          <cell r="B234">
            <v>0.1</v>
          </cell>
        </row>
        <row r="235">
          <cell r="A235" t="str">
            <v>IPANT92001</v>
          </cell>
          <cell r="B235">
            <v>0.1</v>
          </cell>
        </row>
        <row r="236">
          <cell r="A236" t="str">
            <v>IPBAH99003</v>
          </cell>
          <cell r="B236">
            <v>0.1</v>
          </cell>
        </row>
        <row r="237">
          <cell r="A237" t="str">
            <v>IPBDG90006</v>
          </cell>
          <cell r="B237">
            <v>0.1</v>
          </cell>
        </row>
        <row r="238">
          <cell r="A238" t="str">
            <v>IPBGD88052</v>
          </cell>
          <cell r="B238">
            <v>0.1</v>
          </cell>
        </row>
        <row r="239">
          <cell r="A239" t="str">
            <v>IPBGD98052</v>
          </cell>
          <cell r="B239">
            <v>0.1</v>
          </cell>
        </row>
        <row r="240">
          <cell r="A240" t="str">
            <v>IPBOL91018</v>
          </cell>
          <cell r="B240">
            <v>0.1</v>
          </cell>
        </row>
        <row r="241">
          <cell r="A241" t="str">
            <v>IPBOL94021</v>
          </cell>
          <cell r="B241">
            <v>0.06</v>
          </cell>
        </row>
        <row r="242">
          <cell r="A242" t="str">
            <v>IPBRA96014</v>
          </cell>
          <cell r="B242">
            <v>0.1</v>
          </cell>
        </row>
        <row r="243">
          <cell r="A243" t="str">
            <v>IPBRA96014</v>
          </cell>
          <cell r="B243">
            <v>0</v>
          </cell>
        </row>
        <row r="244">
          <cell r="A244" t="str">
            <v>IPBVI95001</v>
          </cell>
          <cell r="B244">
            <v>0.1</v>
          </cell>
        </row>
        <row r="245">
          <cell r="A245" t="str">
            <v>IPCAR95001</v>
          </cell>
          <cell r="B245">
            <v>0.1</v>
          </cell>
        </row>
        <row r="246">
          <cell r="A246" t="str">
            <v>IPCHD97002</v>
          </cell>
          <cell r="B246">
            <v>0.1</v>
          </cell>
        </row>
        <row r="247">
          <cell r="A247" t="str">
            <v>IPCHI92022</v>
          </cell>
          <cell r="B247">
            <v>0.05</v>
          </cell>
        </row>
        <row r="248">
          <cell r="A248" t="str">
            <v>IPCHI97006</v>
          </cell>
          <cell r="B248">
            <v>0.1</v>
          </cell>
        </row>
        <row r="249">
          <cell r="A249" t="str">
            <v>IPCHI97006</v>
          </cell>
          <cell r="B249">
            <v>0.05</v>
          </cell>
        </row>
        <row r="250">
          <cell r="A250" t="str">
            <v>IPCMB90003</v>
          </cell>
          <cell r="B250">
            <v>0.1</v>
          </cell>
        </row>
        <row r="251">
          <cell r="A251" t="str">
            <v>IPCMB95009</v>
          </cell>
          <cell r="B251">
            <v>0.1</v>
          </cell>
        </row>
        <row r="252">
          <cell r="A252" t="str">
            <v xml:space="preserve">IPCMB9509 </v>
          </cell>
          <cell r="B252">
            <v>0.1</v>
          </cell>
        </row>
        <row r="253">
          <cell r="A253" t="str">
            <v>IPCOL96002</v>
          </cell>
          <cell r="B253">
            <v>0.1</v>
          </cell>
        </row>
        <row r="254">
          <cell r="A254" t="str">
            <v>IPCOL96005</v>
          </cell>
          <cell r="B254">
            <v>0.1</v>
          </cell>
        </row>
        <row r="255">
          <cell r="A255" t="str">
            <v>IPCOL99005</v>
          </cell>
          <cell r="B255">
            <v>0.1</v>
          </cell>
        </row>
        <row r="256">
          <cell r="A256" t="str">
            <v>IPCOS90005</v>
          </cell>
          <cell r="B256">
            <v>0.1</v>
          </cell>
        </row>
        <row r="257">
          <cell r="A257" t="str">
            <v>IPCOS91003</v>
          </cell>
          <cell r="B257">
            <v>0.1</v>
          </cell>
        </row>
        <row r="258">
          <cell r="A258" t="str">
            <v>IPCVI96006</v>
          </cell>
          <cell r="B258">
            <v>0.1</v>
          </cell>
        </row>
        <row r="259">
          <cell r="A259" t="str">
            <v>IPDJI89005</v>
          </cell>
          <cell r="B259">
            <v>0.1</v>
          </cell>
        </row>
        <row r="260">
          <cell r="A260" t="str">
            <v>IPDJI99005</v>
          </cell>
          <cell r="B260">
            <v>0.1</v>
          </cell>
        </row>
        <row r="261">
          <cell r="A261" t="str">
            <v>IPDMI92001</v>
          </cell>
          <cell r="B261">
            <v>0.1</v>
          </cell>
        </row>
        <row r="262">
          <cell r="A262" t="str">
            <v>IPECU91001</v>
          </cell>
          <cell r="B262">
            <v>0.1</v>
          </cell>
        </row>
        <row r="263">
          <cell r="A263" t="str">
            <v>IPECU91011</v>
          </cell>
          <cell r="B263">
            <v>0.1</v>
          </cell>
        </row>
        <row r="264">
          <cell r="A264" t="str">
            <v>IPECU97028</v>
          </cell>
          <cell r="B264">
            <v>0.1</v>
          </cell>
        </row>
        <row r="265">
          <cell r="A265" t="str">
            <v>IPECU98005</v>
          </cell>
          <cell r="B265">
            <v>0.1</v>
          </cell>
        </row>
        <row r="266">
          <cell r="A266" t="str">
            <v>IPERI99003</v>
          </cell>
          <cell r="B266">
            <v>0.1</v>
          </cell>
        </row>
        <row r="267">
          <cell r="A267" t="str">
            <v>IPGBS90007</v>
          </cell>
          <cell r="B267">
            <v>0.1</v>
          </cell>
        </row>
        <row r="268">
          <cell r="A268" t="str">
            <v>IPGBS97005</v>
          </cell>
          <cell r="B268">
            <v>0.1</v>
          </cell>
        </row>
        <row r="269">
          <cell r="A269" t="str">
            <v>IPGLO96615</v>
          </cell>
          <cell r="B269">
            <v>0.1</v>
          </cell>
        </row>
        <row r="270">
          <cell r="A270" t="str">
            <v>IPGRN91001</v>
          </cell>
          <cell r="B270">
            <v>0.1</v>
          </cell>
        </row>
        <row r="271">
          <cell r="A271" t="str">
            <v>IPGUA94016</v>
          </cell>
          <cell r="B271">
            <v>0.1</v>
          </cell>
        </row>
        <row r="272">
          <cell r="A272" t="str">
            <v>IPHAI94002</v>
          </cell>
          <cell r="B272">
            <v>0.1</v>
          </cell>
        </row>
        <row r="273">
          <cell r="A273" t="str">
            <v>IPHAI94003</v>
          </cell>
          <cell r="B273">
            <v>0.1</v>
          </cell>
        </row>
        <row r="274">
          <cell r="A274" t="str">
            <v>IPIND95004</v>
          </cell>
          <cell r="B274">
            <v>0.1</v>
          </cell>
        </row>
        <row r="275">
          <cell r="A275" t="str">
            <v>IPINS89006</v>
          </cell>
          <cell r="B275">
            <v>0.1</v>
          </cell>
        </row>
        <row r="276">
          <cell r="A276" t="str">
            <v>IPINS89014</v>
          </cell>
          <cell r="B276">
            <v>0.1</v>
          </cell>
        </row>
        <row r="277">
          <cell r="A277" t="str">
            <v>IPINS95001</v>
          </cell>
          <cell r="B277">
            <v>0.1</v>
          </cell>
        </row>
        <row r="278">
          <cell r="A278" t="str">
            <v>IPINS97009</v>
          </cell>
          <cell r="B278">
            <v>0.1</v>
          </cell>
        </row>
        <row r="279">
          <cell r="A279" t="str">
            <v>IPINT92005</v>
          </cell>
          <cell r="B279">
            <v>0.1</v>
          </cell>
        </row>
        <row r="280">
          <cell r="A280" t="str">
            <v>IPINT92011</v>
          </cell>
          <cell r="B280">
            <v>0.1</v>
          </cell>
        </row>
        <row r="281">
          <cell r="A281" t="str">
            <v>IPIRA90004</v>
          </cell>
          <cell r="B281">
            <v>0.1</v>
          </cell>
        </row>
        <row r="282">
          <cell r="A282" t="str">
            <v>IPIRQ97001</v>
          </cell>
          <cell r="B282">
            <v>0.1</v>
          </cell>
        </row>
        <row r="283">
          <cell r="A283" t="str">
            <v>IPJAM90009</v>
          </cell>
          <cell r="B283">
            <v>0.1</v>
          </cell>
        </row>
        <row r="284">
          <cell r="A284" t="str">
            <v>IPLAO89002</v>
          </cell>
          <cell r="B284">
            <v>0.1</v>
          </cell>
        </row>
        <row r="285">
          <cell r="A285" t="str">
            <v>IPLEB97004</v>
          </cell>
          <cell r="B285">
            <v>0.1</v>
          </cell>
        </row>
        <row r="286">
          <cell r="A286" t="str">
            <v>IPLIR99004</v>
          </cell>
          <cell r="B286">
            <v>0.1</v>
          </cell>
        </row>
        <row r="287">
          <cell r="A287" t="str">
            <v>IPMAG94800</v>
          </cell>
          <cell r="B287">
            <v>0.1</v>
          </cell>
        </row>
        <row r="288">
          <cell r="A288" t="str">
            <v>IPMAG99035</v>
          </cell>
          <cell r="B288">
            <v>0.1</v>
          </cell>
        </row>
        <row r="289">
          <cell r="A289" t="str">
            <v>IPMLI90005</v>
          </cell>
          <cell r="B289">
            <v>0.1</v>
          </cell>
        </row>
        <row r="290">
          <cell r="A290" t="str">
            <v>IPMOT96001</v>
          </cell>
          <cell r="B290">
            <v>0.1</v>
          </cell>
        </row>
        <row r="291">
          <cell r="A291" t="str">
            <v>IPMOZ93020</v>
          </cell>
          <cell r="B291">
            <v>0.1</v>
          </cell>
        </row>
        <row r="292">
          <cell r="A292" t="str">
            <v>IPMYA93025</v>
          </cell>
          <cell r="B292">
            <v>0.1</v>
          </cell>
        </row>
        <row r="293">
          <cell r="A293" t="str">
            <v>IPMYA96002</v>
          </cell>
          <cell r="B293">
            <v>0.1</v>
          </cell>
        </row>
        <row r="294">
          <cell r="A294" t="str">
            <v>IPMYA99002</v>
          </cell>
          <cell r="B294">
            <v>0.1</v>
          </cell>
        </row>
        <row r="295">
          <cell r="A295" t="str">
            <v xml:space="preserve">IPNEP8854 </v>
          </cell>
          <cell r="B295">
            <v>0.1</v>
          </cell>
        </row>
        <row r="296">
          <cell r="A296" t="str">
            <v>IPNEP96003</v>
          </cell>
          <cell r="B296">
            <v>0.1</v>
          </cell>
        </row>
        <row r="297">
          <cell r="A297" t="str">
            <v>IPNIC94011</v>
          </cell>
          <cell r="B297">
            <v>0.1</v>
          </cell>
        </row>
        <row r="298">
          <cell r="A298" t="str">
            <v>IPNIC95018</v>
          </cell>
          <cell r="B298">
            <v>0.1</v>
          </cell>
        </row>
        <row r="299">
          <cell r="A299" t="str">
            <v>IPNIC99004</v>
          </cell>
          <cell r="B299">
            <v>0.1</v>
          </cell>
        </row>
        <row r="300">
          <cell r="A300" t="str">
            <v>IPPAK84018</v>
          </cell>
          <cell r="B300">
            <v>0.1</v>
          </cell>
        </row>
        <row r="301">
          <cell r="A301" t="str">
            <v>IPPAK86029</v>
          </cell>
          <cell r="B301">
            <v>0.1</v>
          </cell>
        </row>
        <row r="302">
          <cell r="A302" t="str">
            <v xml:space="preserve">IPPAK8615 </v>
          </cell>
          <cell r="B302">
            <v>0.1</v>
          </cell>
        </row>
        <row r="303">
          <cell r="A303" t="str">
            <v>IPPAK90002</v>
          </cell>
          <cell r="B303">
            <v>0.1</v>
          </cell>
        </row>
        <row r="304">
          <cell r="A304" t="str">
            <v>IPPHI88007</v>
          </cell>
          <cell r="B304">
            <v>0.1</v>
          </cell>
        </row>
        <row r="305">
          <cell r="A305" t="str">
            <v>IPPOL94002</v>
          </cell>
          <cell r="B305">
            <v>0.1</v>
          </cell>
        </row>
        <row r="306">
          <cell r="A306" t="str">
            <v>IPRLA95006</v>
          </cell>
          <cell r="B306">
            <v>0.1</v>
          </cell>
        </row>
        <row r="307">
          <cell r="A307" t="str">
            <v>IPRWA95022</v>
          </cell>
          <cell r="B307">
            <v>0.1</v>
          </cell>
        </row>
        <row r="308">
          <cell r="A308" t="str">
            <v>IPRWA95B22</v>
          </cell>
          <cell r="B308">
            <v>0.1</v>
          </cell>
        </row>
        <row r="309">
          <cell r="A309" t="str">
            <v>IPSAF95002</v>
          </cell>
          <cell r="B309">
            <v>0.1</v>
          </cell>
        </row>
        <row r="310">
          <cell r="A310" t="str">
            <v>IPSAF96001</v>
          </cell>
          <cell r="B310">
            <v>0.1</v>
          </cell>
        </row>
        <row r="311">
          <cell r="A311" t="str">
            <v>IPSIL94001</v>
          </cell>
          <cell r="B311">
            <v>0.1</v>
          </cell>
        </row>
        <row r="312">
          <cell r="A312" t="str">
            <v>IPSOM96003</v>
          </cell>
          <cell r="B312">
            <v>0.1</v>
          </cell>
        </row>
        <row r="313">
          <cell r="A313" t="str">
            <v>IPSOM96005</v>
          </cell>
          <cell r="B313">
            <v>0.1</v>
          </cell>
        </row>
        <row r="314">
          <cell r="A314" t="str">
            <v>IPSRL89001</v>
          </cell>
          <cell r="B314">
            <v>0.1</v>
          </cell>
        </row>
        <row r="315">
          <cell r="A315" t="str">
            <v>IPSRL98007</v>
          </cell>
          <cell r="B315">
            <v>0.1</v>
          </cell>
        </row>
        <row r="316">
          <cell r="A316" t="str">
            <v>IPSRL99001</v>
          </cell>
          <cell r="B316">
            <v>0.1</v>
          </cell>
        </row>
        <row r="317">
          <cell r="A317" t="str">
            <v>IPSTK96001</v>
          </cell>
          <cell r="B317">
            <v>0.1</v>
          </cell>
        </row>
        <row r="318">
          <cell r="A318" t="str">
            <v>IPSTL94001</v>
          </cell>
          <cell r="B318">
            <v>0.1</v>
          </cell>
        </row>
        <row r="319">
          <cell r="A319" t="str">
            <v>IPSTV92001</v>
          </cell>
          <cell r="B319">
            <v>0.1</v>
          </cell>
        </row>
        <row r="320">
          <cell r="A320" t="str">
            <v>IPSUD97017</v>
          </cell>
          <cell r="B320">
            <v>0.1</v>
          </cell>
        </row>
        <row r="321">
          <cell r="A321" t="str">
            <v>IPUAE92002</v>
          </cell>
          <cell r="B321">
            <v>0.1</v>
          </cell>
        </row>
        <row r="322">
          <cell r="A322" t="str">
            <v>IPUAE92004</v>
          </cell>
          <cell r="B322">
            <v>0.1</v>
          </cell>
        </row>
        <row r="323">
          <cell r="A323" t="str">
            <v>IPUAE98005</v>
          </cell>
          <cell r="B323">
            <v>0.1</v>
          </cell>
        </row>
        <row r="324">
          <cell r="A324" t="str">
            <v>IPUAE98014</v>
          </cell>
          <cell r="B324">
            <v>0.1</v>
          </cell>
        </row>
        <row r="325">
          <cell r="A325" t="str">
            <v>IPUGA95013</v>
          </cell>
          <cell r="B325">
            <v>0.1</v>
          </cell>
        </row>
        <row r="326">
          <cell r="A326" t="str">
            <v>IPVIE94006</v>
          </cell>
          <cell r="B326">
            <v>0.1</v>
          </cell>
        </row>
        <row r="327">
          <cell r="A327" t="str">
            <v>IPVIE97008</v>
          </cell>
          <cell r="B327">
            <v>0.1</v>
          </cell>
        </row>
        <row r="328">
          <cell r="A328" t="str">
            <v>IPYEM97300</v>
          </cell>
          <cell r="B328">
            <v>0.1</v>
          </cell>
        </row>
        <row r="329">
          <cell r="A329" t="str">
            <v>IPZAI97016</v>
          </cell>
          <cell r="B329">
            <v>0.1</v>
          </cell>
        </row>
        <row r="330">
          <cell r="A330" t="str">
            <v>ITGLO90T01</v>
          </cell>
          <cell r="B330">
            <v>0.13</v>
          </cell>
        </row>
        <row r="331">
          <cell r="A331" t="str">
            <v>ITGLO94T05</v>
          </cell>
          <cell r="B331">
            <v>0.13</v>
          </cell>
        </row>
        <row r="332">
          <cell r="A332" t="str">
            <v>ITGLO95T01</v>
          </cell>
          <cell r="B332">
            <v>0.13</v>
          </cell>
        </row>
        <row r="333">
          <cell r="A333" t="str">
            <v>ITGLO95T02</v>
          </cell>
          <cell r="B333">
            <v>0.13</v>
          </cell>
        </row>
        <row r="334">
          <cell r="A334" t="str">
            <v>ITGLO96T10</v>
          </cell>
          <cell r="B334">
            <v>0.13</v>
          </cell>
        </row>
        <row r="335">
          <cell r="A335" t="str">
            <v>ITGLO96T11</v>
          </cell>
          <cell r="B335">
            <v>0.13</v>
          </cell>
        </row>
        <row r="336">
          <cell r="A336" t="str">
            <v>ITGLO97T12</v>
          </cell>
          <cell r="B336">
            <v>0.13</v>
          </cell>
        </row>
        <row r="337">
          <cell r="A337" t="str">
            <v>ITGLO98T01</v>
          </cell>
          <cell r="B337">
            <v>0.13</v>
          </cell>
        </row>
        <row r="338">
          <cell r="A338" t="str">
            <v>ITGLO99T01</v>
          </cell>
          <cell r="B338">
            <v>0.13</v>
          </cell>
        </row>
        <row r="339">
          <cell r="A339" t="str">
            <v>ITKEN93T03</v>
          </cell>
          <cell r="B339">
            <v>0.13</v>
          </cell>
        </row>
        <row r="340">
          <cell r="A340" t="str">
            <v>PRAFG94004</v>
          </cell>
          <cell r="B340">
            <v>0.1</v>
          </cell>
        </row>
        <row r="341">
          <cell r="A341" t="str">
            <v>PRGLO96511</v>
          </cell>
          <cell r="B341">
            <v>0.1</v>
          </cell>
        </row>
        <row r="342">
          <cell r="A342" t="str">
            <v>PRGLO96615</v>
          </cell>
          <cell r="B342">
            <v>0.1</v>
          </cell>
        </row>
        <row r="343">
          <cell r="A343" t="str">
            <v>PRGLO97S07</v>
          </cell>
          <cell r="B343">
            <v>0.1</v>
          </cell>
        </row>
        <row r="344">
          <cell r="A344" t="str">
            <v>PRGLO98R01</v>
          </cell>
          <cell r="B344">
            <v>0.1</v>
          </cell>
        </row>
        <row r="345">
          <cell r="A345" t="str">
            <v>PRIRA90004</v>
          </cell>
          <cell r="B345">
            <v>0.1</v>
          </cell>
        </row>
        <row r="346">
          <cell r="A346" t="str">
            <v>PRMOT96001</v>
          </cell>
          <cell r="B346">
            <v>0.1</v>
          </cell>
        </row>
        <row r="347">
          <cell r="A347" t="str">
            <v xml:space="preserve">PRNEP8854 </v>
          </cell>
          <cell r="B347">
            <v>0.1</v>
          </cell>
        </row>
        <row r="348">
          <cell r="A348" t="str">
            <v>RPGLO90R01</v>
          </cell>
          <cell r="B348">
            <v>0</v>
          </cell>
        </row>
        <row r="349">
          <cell r="A349" t="str">
            <v>RPGLO98R01</v>
          </cell>
          <cell r="B349">
            <v>0</v>
          </cell>
        </row>
        <row r="350">
          <cell r="A350" t="str">
            <v>SARAF90A01</v>
          </cell>
          <cell r="B350">
            <v>0</v>
          </cell>
        </row>
        <row r="351">
          <cell r="A351" t="str">
            <v>SARAF90S01</v>
          </cell>
          <cell r="B351">
            <v>0</v>
          </cell>
        </row>
        <row r="352">
          <cell r="A352" t="str">
            <v>SPAFG99002</v>
          </cell>
          <cell r="B352">
            <v>0</v>
          </cell>
        </row>
        <row r="353">
          <cell r="A353" t="str">
            <v>SPBGD98007</v>
          </cell>
          <cell r="B353">
            <v>0</v>
          </cell>
        </row>
        <row r="354">
          <cell r="A354" t="str">
            <v>SPBOT98005</v>
          </cell>
          <cell r="B354">
            <v>0</v>
          </cell>
        </row>
        <row r="355">
          <cell r="A355" t="str">
            <v>SPCAF98003</v>
          </cell>
          <cell r="B355">
            <v>0</v>
          </cell>
        </row>
        <row r="356">
          <cell r="A356" t="str">
            <v>SPCMB99007</v>
          </cell>
          <cell r="B356">
            <v>0</v>
          </cell>
        </row>
        <row r="357">
          <cell r="A357" t="str">
            <v>SPCPR97010</v>
          </cell>
          <cell r="B357">
            <v>0</v>
          </cell>
        </row>
        <row r="358">
          <cell r="A358" t="str">
            <v>SPECU99001</v>
          </cell>
          <cell r="B358">
            <v>0</v>
          </cell>
        </row>
        <row r="359">
          <cell r="A359" t="str">
            <v>SPEQG97002</v>
          </cell>
          <cell r="B359">
            <v>0</v>
          </cell>
        </row>
        <row r="360">
          <cell r="A360" t="str">
            <v>SPETH98006</v>
          </cell>
          <cell r="B360">
            <v>0</v>
          </cell>
        </row>
        <row r="361">
          <cell r="A361" t="str">
            <v>SPGAM97300</v>
          </cell>
          <cell r="B361">
            <v>0</v>
          </cell>
        </row>
        <row r="362">
          <cell r="A362" t="str">
            <v>SPGHA90006</v>
          </cell>
          <cell r="B362">
            <v>0</v>
          </cell>
        </row>
        <row r="363">
          <cell r="A363" t="str">
            <v>SPGUI97005</v>
          </cell>
          <cell r="B363">
            <v>0</v>
          </cell>
        </row>
        <row r="364">
          <cell r="A364" t="str">
            <v>SPHAI90001</v>
          </cell>
          <cell r="B364">
            <v>0</v>
          </cell>
        </row>
        <row r="365">
          <cell r="A365" t="str">
            <v>SPHAI98019</v>
          </cell>
          <cell r="B365">
            <v>0</v>
          </cell>
        </row>
        <row r="366">
          <cell r="A366" t="str">
            <v>SPLIR97009</v>
          </cell>
          <cell r="B366">
            <v>0</v>
          </cell>
        </row>
        <row r="367">
          <cell r="A367" t="str">
            <v>SPLIR99012</v>
          </cell>
          <cell r="B367">
            <v>0</v>
          </cell>
        </row>
        <row r="368">
          <cell r="A368" t="str">
            <v>SPMAG99003</v>
          </cell>
          <cell r="B368">
            <v>0</v>
          </cell>
        </row>
        <row r="369">
          <cell r="A369" t="str">
            <v>SPMYA99013</v>
          </cell>
          <cell r="B369">
            <v>0</v>
          </cell>
        </row>
        <row r="370">
          <cell r="A370" t="str">
            <v>SPNIC90005</v>
          </cell>
          <cell r="B370">
            <v>0</v>
          </cell>
        </row>
        <row r="371">
          <cell r="A371" t="str">
            <v>SPNIC97013</v>
          </cell>
          <cell r="B371">
            <v>0</v>
          </cell>
        </row>
        <row r="372">
          <cell r="A372" t="str">
            <v>SPNIC97014</v>
          </cell>
          <cell r="B372">
            <v>0</v>
          </cell>
        </row>
        <row r="373">
          <cell r="A373" t="str">
            <v>SPNIR99001</v>
          </cell>
          <cell r="B373">
            <v>0</v>
          </cell>
        </row>
        <row r="374">
          <cell r="A374" t="str">
            <v>SPPAN90006</v>
          </cell>
          <cell r="B374">
            <v>0</v>
          </cell>
        </row>
        <row r="375">
          <cell r="A375" t="str">
            <v>SPROK99002</v>
          </cell>
          <cell r="B375">
            <v>0</v>
          </cell>
        </row>
        <row r="376">
          <cell r="A376" t="str">
            <v>SPROK99003</v>
          </cell>
          <cell r="B376">
            <v>0</v>
          </cell>
        </row>
        <row r="377">
          <cell r="A377" t="str">
            <v>SPSRL97018</v>
          </cell>
          <cell r="B377">
            <v>0</v>
          </cell>
        </row>
        <row r="378">
          <cell r="A378" t="str">
            <v>SPSUD99005</v>
          </cell>
          <cell r="B378">
            <v>0</v>
          </cell>
        </row>
        <row r="379">
          <cell r="A379" t="str">
            <v>SPZAI99008</v>
          </cell>
          <cell r="B379">
            <v>0</v>
          </cell>
        </row>
        <row r="380">
          <cell r="A380" t="str">
            <v>SPZAI99009</v>
          </cell>
          <cell r="B380">
            <v>0</v>
          </cell>
        </row>
        <row r="381">
          <cell r="A381" t="str">
            <v>STAFG96005</v>
          </cell>
          <cell r="B381">
            <v>0</v>
          </cell>
        </row>
        <row r="382">
          <cell r="A382" t="str">
            <v>STANG96101</v>
          </cell>
          <cell r="B382">
            <v>0</v>
          </cell>
        </row>
        <row r="383">
          <cell r="A383" t="str">
            <v>STBGD98015</v>
          </cell>
          <cell r="B383">
            <v>0</v>
          </cell>
        </row>
        <row r="384">
          <cell r="A384" t="str">
            <v>STCPR96321</v>
          </cell>
          <cell r="B384">
            <v>0</v>
          </cell>
        </row>
        <row r="385">
          <cell r="A385" t="str">
            <v>STCPR96322</v>
          </cell>
          <cell r="B385">
            <v>0</v>
          </cell>
        </row>
        <row r="386">
          <cell r="A386" t="str">
            <v>STERI99003</v>
          </cell>
          <cell r="B386">
            <v>0</v>
          </cell>
        </row>
        <row r="387">
          <cell r="A387" t="str">
            <v>STIND95004</v>
          </cell>
          <cell r="B387">
            <v>0</v>
          </cell>
        </row>
        <row r="388">
          <cell r="A388" t="str">
            <v>STKEN97010</v>
          </cell>
          <cell r="B388">
            <v>0</v>
          </cell>
        </row>
        <row r="389">
          <cell r="A389" t="str">
            <v>STKEN99100</v>
          </cell>
          <cell r="B389">
            <v>0</v>
          </cell>
        </row>
        <row r="390">
          <cell r="A390" t="str">
            <v>STMLW97013</v>
          </cell>
          <cell r="B390">
            <v>0</v>
          </cell>
        </row>
        <row r="391">
          <cell r="A391" t="str">
            <v>STMON99301</v>
          </cell>
          <cell r="B391">
            <v>0</v>
          </cell>
        </row>
        <row r="392">
          <cell r="A392" t="str">
            <v>STNIC98015</v>
          </cell>
          <cell r="B392">
            <v>0</v>
          </cell>
        </row>
        <row r="393">
          <cell r="A393" t="str">
            <v>STPHI96013</v>
          </cell>
          <cell r="B393">
            <v>0</v>
          </cell>
        </row>
        <row r="394">
          <cell r="A394" t="str">
            <v>STPOL97012</v>
          </cell>
          <cell r="B394">
            <v>0</v>
          </cell>
        </row>
        <row r="395">
          <cell r="A395" t="str">
            <v>STSOM96003</v>
          </cell>
          <cell r="B395">
            <v>0</v>
          </cell>
        </row>
        <row r="396">
          <cell r="A396" t="str">
            <v>STSRL98007</v>
          </cell>
          <cell r="B396">
            <v>0</v>
          </cell>
        </row>
        <row r="397">
          <cell r="A397" t="str">
            <v>STURT97010</v>
          </cell>
          <cell r="B397">
            <v>0</v>
          </cell>
        </row>
        <row r="398">
          <cell r="A398" t="str">
            <v>STURT97022</v>
          </cell>
          <cell r="B398">
            <v>0</v>
          </cell>
        </row>
        <row r="399">
          <cell r="A399" t="str">
            <v>XB1RQ97S02</v>
          </cell>
          <cell r="B399">
            <v>0.03</v>
          </cell>
        </row>
        <row r="400">
          <cell r="A400" t="str">
            <v>XBAFG94X01</v>
          </cell>
          <cell r="B400">
            <v>0</v>
          </cell>
        </row>
        <row r="401">
          <cell r="A401" t="str">
            <v>XBAFG94X02</v>
          </cell>
          <cell r="B401">
            <v>7.0000000000000007E-2</v>
          </cell>
        </row>
        <row r="402">
          <cell r="A402" t="str">
            <v>XBAFG94X03</v>
          </cell>
          <cell r="B402">
            <v>7.0000000000000007E-2</v>
          </cell>
        </row>
        <row r="403">
          <cell r="A403" t="str">
            <v>XBAFG94X04</v>
          </cell>
          <cell r="B403">
            <v>0.1</v>
          </cell>
        </row>
        <row r="404">
          <cell r="A404" t="str">
            <v>XBAFG95X01</v>
          </cell>
          <cell r="B404">
            <v>0.1</v>
          </cell>
        </row>
        <row r="405">
          <cell r="A405" t="str">
            <v>XBAFG95X02</v>
          </cell>
          <cell r="B405">
            <v>7.0000000000000007E-2</v>
          </cell>
        </row>
        <row r="406">
          <cell r="A406" t="str">
            <v>XBAFG95X03</v>
          </cell>
          <cell r="B406">
            <v>0</v>
          </cell>
        </row>
        <row r="407">
          <cell r="A407" t="str">
            <v>XBAFG95X04</v>
          </cell>
          <cell r="B407">
            <v>0.03</v>
          </cell>
        </row>
        <row r="408">
          <cell r="A408" t="str">
            <v>XBANG97X01</v>
          </cell>
          <cell r="B408">
            <v>0</v>
          </cell>
        </row>
        <row r="409">
          <cell r="A409" t="str">
            <v>XBANG98X01</v>
          </cell>
          <cell r="B409">
            <v>0.03</v>
          </cell>
        </row>
        <row r="410">
          <cell r="A410" t="str">
            <v>XBANG98X02</v>
          </cell>
          <cell r="B410">
            <v>0.03</v>
          </cell>
        </row>
        <row r="411">
          <cell r="A411" t="str">
            <v>XBANG98X03</v>
          </cell>
          <cell r="B411">
            <v>0.03</v>
          </cell>
        </row>
        <row r="412">
          <cell r="A412" t="str">
            <v>XBANG98X04</v>
          </cell>
          <cell r="B412">
            <v>0.03</v>
          </cell>
        </row>
        <row r="413">
          <cell r="A413" t="str">
            <v>XBANG98X05</v>
          </cell>
          <cell r="B413">
            <v>0.03</v>
          </cell>
        </row>
        <row r="414">
          <cell r="A414" t="str">
            <v>XBECU90H01</v>
          </cell>
          <cell r="B414">
            <v>0</v>
          </cell>
        </row>
        <row r="415">
          <cell r="A415" t="str">
            <v>XBECU94H01</v>
          </cell>
          <cell r="B415">
            <v>0.12</v>
          </cell>
        </row>
        <row r="416">
          <cell r="A416" t="str">
            <v>XBFRA90H01</v>
          </cell>
          <cell r="B416">
            <v>0.12</v>
          </cell>
        </row>
        <row r="417">
          <cell r="A417" t="str">
            <v>XBGHA93H01</v>
          </cell>
          <cell r="B417">
            <v>0.12</v>
          </cell>
        </row>
        <row r="418">
          <cell r="A418" t="str">
            <v>XBGHA94H01</v>
          </cell>
          <cell r="B418">
            <v>0.12</v>
          </cell>
        </row>
        <row r="419">
          <cell r="A419" t="str">
            <v>XBGHA95H01</v>
          </cell>
          <cell r="B419">
            <v>0.12</v>
          </cell>
        </row>
        <row r="420">
          <cell r="A420" t="str">
            <v>XBGLO90H01</v>
          </cell>
          <cell r="B420">
            <v>0.12</v>
          </cell>
        </row>
        <row r="421">
          <cell r="A421" t="str">
            <v>XBGLO94H02</v>
          </cell>
          <cell r="B421">
            <v>0.12</v>
          </cell>
        </row>
        <row r="422">
          <cell r="A422" t="str">
            <v>XBGLO95H01</v>
          </cell>
          <cell r="B422">
            <v>0.12</v>
          </cell>
        </row>
        <row r="423">
          <cell r="A423" t="str">
            <v>XBGLO95H02</v>
          </cell>
          <cell r="B423">
            <v>0.12</v>
          </cell>
        </row>
        <row r="424">
          <cell r="A424" t="str">
            <v>XBGLO95H03</v>
          </cell>
          <cell r="B424">
            <v>0.12</v>
          </cell>
        </row>
        <row r="425">
          <cell r="A425" t="str">
            <v>XBGLO95H04</v>
          </cell>
          <cell r="B425">
            <v>0.12</v>
          </cell>
        </row>
        <row r="426">
          <cell r="A426" t="str">
            <v>XBGLO96H01</v>
          </cell>
          <cell r="B426">
            <v>0.12</v>
          </cell>
        </row>
        <row r="427">
          <cell r="A427" t="str">
            <v>XBGLO96H02</v>
          </cell>
          <cell r="B427">
            <v>0.12</v>
          </cell>
        </row>
        <row r="428">
          <cell r="A428" t="str">
            <v>XBGLO96H03</v>
          </cell>
          <cell r="B428">
            <v>0.12</v>
          </cell>
        </row>
        <row r="429">
          <cell r="A429" t="str">
            <v>XBGLO96H04</v>
          </cell>
          <cell r="B429">
            <v>0.12</v>
          </cell>
        </row>
        <row r="430">
          <cell r="A430" t="str">
            <v>XBGLO96H05</v>
          </cell>
          <cell r="B430">
            <v>0.12</v>
          </cell>
        </row>
        <row r="431">
          <cell r="A431" t="str">
            <v>XBGLO96X05</v>
          </cell>
          <cell r="B431">
            <v>0.12</v>
          </cell>
        </row>
        <row r="432">
          <cell r="A432" t="str">
            <v>XBGLO97S02</v>
          </cell>
          <cell r="B432">
            <v>0.12</v>
          </cell>
        </row>
        <row r="433">
          <cell r="A433" t="str">
            <v>XBGLO98H01</v>
          </cell>
          <cell r="B433">
            <v>0.12</v>
          </cell>
        </row>
        <row r="434">
          <cell r="A434" t="str">
            <v>XBGLO98H02</v>
          </cell>
          <cell r="B434">
            <v>0.12</v>
          </cell>
        </row>
        <row r="435">
          <cell r="A435" t="str">
            <v>XBGLO98H03</v>
          </cell>
          <cell r="B435">
            <v>0.12</v>
          </cell>
        </row>
        <row r="436">
          <cell r="A436" t="str">
            <v>XBGLO98H04</v>
          </cell>
          <cell r="B436">
            <v>0.12</v>
          </cell>
        </row>
        <row r="437">
          <cell r="A437" t="str">
            <v>XBGLO99H01</v>
          </cell>
          <cell r="B437">
            <v>0.12</v>
          </cell>
        </row>
        <row r="438">
          <cell r="A438" t="str">
            <v>XBGLO99H02</v>
          </cell>
          <cell r="B438">
            <v>0.12</v>
          </cell>
        </row>
        <row r="439">
          <cell r="A439" t="str">
            <v>XBGLO99H03</v>
          </cell>
          <cell r="B439">
            <v>0.12</v>
          </cell>
        </row>
        <row r="440">
          <cell r="A440" t="str">
            <v>XBGLO99H0S</v>
          </cell>
          <cell r="B440">
            <v>0.12</v>
          </cell>
        </row>
        <row r="441">
          <cell r="A441" t="str">
            <v>XBGUA94L16</v>
          </cell>
          <cell r="B441">
            <v>0</v>
          </cell>
        </row>
        <row r="442">
          <cell r="A442" t="str">
            <v>XBGUA95H01</v>
          </cell>
          <cell r="B442">
            <v>0.12</v>
          </cell>
        </row>
        <row r="443">
          <cell r="A443" t="str">
            <v>XBINS92H03</v>
          </cell>
          <cell r="B443">
            <v>0.12</v>
          </cell>
        </row>
        <row r="444">
          <cell r="A444" t="str">
            <v>XBINS95H01</v>
          </cell>
          <cell r="B444">
            <v>0.12</v>
          </cell>
        </row>
        <row r="445">
          <cell r="A445" t="str">
            <v>XBIRA97S02</v>
          </cell>
          <cell r="B445">
            <v>0</v>
          </cell>
        </row>
        <row r="446">
          <cell r="A446" t="str">
            <v>XBIRQ90X01</v>
          </cell>
          <cell r="B446">
            <v>0</v>
          </cell>
        </row>
        <row r="447">
          <cell r="A447" t="str">
            <v>XBIRQ97502</v>
          </cell>
          <cell r="B447">
            <v>0</v>
          </cell>
        </row>
        <row r="448">
          <cell r="A448" t="str">
            <v>XBIRQ97S01</v>
          </cell>
          <cell r="B448">
            <v>0.03</v>
          </cell>
        </row>
        <row r="449">
          <cell r="A449" t="str">
            <v>XBIRQ97S02</v>
          </cell>
          <cell r="B449">
            <v>0.03</v>
          </cell>
        </row>
        <row r="450">
          <cell r="A450" t="str">
            <v>XBIRQ97S03</v>
          </cell>
          <cell r="B450">
            <v>0</v>
          </cell>
        </row>
        <row r="451">
          <cell r="A451" t="str">
            <v>XBIRQ97SO2</v>
          </cell>
          <cell r="B451">
            <v>0.03</v>
          </cell>
        </row>
        <row r="452">
          <cell r="A452" t="str">
            <v>XBIRQ99S08</v>
          </cell>
          <cell r="B452">
            <v>0</v>
          </cell>
        </row>
        <row r="453">
          <cell r="A453" t="str">
            <v>XBIRQ9S025</v>
          </cell>
          <cell r="B453">
            <v>0</v>
          </cell>
        </row>
        <row r="454">
          <cell r="A454" t="str">
            <v>XBKEN97H01</v>
          </cell>
          <cell r="B454">
            <v>0.12</v>
          </cell>
        </row>
        <row r="455">
          <cell r="A455" t="str">
            <v>XBKOS90X01</v>
          </cell>
          <cell r="B455">
            <v>0</v>
          </cell>
        </row>
        <row r="456">
          <cell r="A456" t="str">
            <v>XBKOS90X02</v>
          </cell>
          <cell r="B456">
            <v>0</v>
          </cell>
        </row>
        <row r="457">
          <cell r="A457" t="str">
            <v>XBKOS90X03</v>
          </cell>
          <cell r="B457">
            <v>0</v>
          </cell>
        </row>
        <row r="458">
          <cell r="A458" t="str">
            <v>XBKOS90X04</v>
          </cell>
          <cell r="B458">
            <v>0</v>
          </cell>
        </row>
        <row r="459">
          <cell r="A459" t="str">
            <v>XBLIB91X01</v>
          </cell>
          <cell r="B459">
            <v>0.1</v>
          </cell>
        </row>
        <row r="460">
          <cell r="A460" t="str">
            <v>XBLIB96X01</v>
          </cell>
          <cell r="B460">
            <v>0.12</v>
          </cell>
        </row>
        <row r="461">
          <cell r="A461" t="str">
            <v>XBRAB93X80</v>
          </cell>
          <cell r="B461">
            <v>0.12</v>
          </cell>
        </row>
        <row r="462">
          <cell r="A462" t="str">
            <v>XBRAB95X80</v>
          </cell>
          <cell r="B462">
            <v>0.12</v>
          </cell>
        </row>
        <row r="463">
          <cell r="A463" t="str">
            <v>XBRAB96X01</v>
          </cell>
          <cell r="B463">
            <v>0.12</v>
          </cell>
        </row>
        <row r="464">
          <cell r="A464" t="str">
            <v>XBRAB96X80</v>
          </cell>
          <cell r="B464">
            <v>0.12</v>
          </cell>
        </row>
        <row r="465">
          <cell r="A465" t="str">
            <v>XBRWA95B20</v>
          </cell>
          <cell r="B465">
            <v>0</v>
          </cell>
        </row>
        <row r="466">
          <cell r="A466" t="str">
            <v>XBRWA95B22</v>
          </cell>
          <cell r="B466">
            <v>0</v>
          </cell>
        </row>
        <row r="467">
          <cell r="A467" t="str">
            <v>XBSOM8/X01</v>
          </cell>
          <cell r="B467">
            <v>0.03</v>
          </cell>
        </row>
        <row r="468">
          <cell r="A468" t="str">
            <v>XBSOM98X01</v>
          </cell>
          <cell r="B468">
            <v>0</v>
          </cell>
        </row>
        <row r="469">
          <cell r="A469" t="str">
            <v>XBSOM99X01</v>
          </cell>
          <cell r="B469">
            <v>0</v>
          </cell>
        </row>
        <row r="470">
          <cell r="A470" t="str">
            <v>XBTHA97H01</v>
          </cell>
          <cell r="B470">
            <v>0.12</v>
          </cell>
        </row>
        <row r="471">
          <cell r="A471" t="str">
            <v>XBURT95H01</v>
          </cell>
          <cell r="B471">
            <v>0.12</v>
          </cell>
        </row>
        <row r="472">
          <cell r="A472" t="str">
            <v>XBVIE95H01</v>
          </cell>
          <cell r="B472">
            <v>0.12</v>
          </cell>
        </row>
        <row r="473">
          <cell r="A473" t="str">
            <v>XBVIE98H01</v>
          </cell>
          <cell r="B473">
            <v>0.12</v>
          </cell>
        </row>
        <row r="474">
          <cell r="A474" t="str">
            <v>XDBGD90A06</v>
          </cell>
          <cell r="B474">
            <v>0.05</v>
          </cell>
        </row>
        <row r="475">
          <cell r="A475" t="str">
            <v>XDBGD90X06</v>
          </cell>
          <cell r="B475">
            <v>0.05</v>
          </cell>
        </row>
        <row r="476">
          <cell r="A476" t="str">
            <v>XDGUA94L16</v>
          </cell>
          <cell r="B476">
            <v>0.1</v>
          </cell>
        </row>
        <row r="477">
          <cell r="A477" t="str">
            <v>XDRWA94B10</v>
          </cell>
          <cell r="B477">
            <v>0.05</v>
          </cell>
        </row>
        <row r="478">
          <cell r="A478" t="str">
            <v>XDRWA95B20</v>
          </cell>
          <cell r="B478">
            <v>0.1</v>
          </cell>
        </row>
        <row r="479">
          <cell r="A479" t="str">
            <v>XDRWA95B22</v>
          </cell>
          <cell r="B479">
            <v>0.1</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AL88"/>
  <sheetViews>
    <sheetView showGridLines="0" tabSelected="1" zoomScale="55" zoomScaleNormal="55" workbookViewId="0">
      <pane xSplit="2" ySplit="17" topLeftCell="C18" activePane="bottomRight" state="frozen"/>
      <selection pane="topRight" activeCell="C1" sqref="C1"/>
      <selection pane="bottomLeft" activeCell="A18" sqref="A18"/>
      <selection pane="bottomRight" activeCell="F11" sqref="F11"/>
    </sheetView>
  </sheetViews>
  <sheetFormatPr defaultColWidth="9.1796875" defaultRowHeight="13"/>
  <cols>
    <col min="1" max="1" width="17.453125" style="178" customWidth="1"/>
    <col min="2" max="2" width="30.54296875" style="178" customWidth="1"/>
    <col min="3" max="3" width="6.81640625" style="178" customWidth="1"/>
    <col min="4" max="4" width="6.453125" style="179" customWidth="1"/>
    <col min="5" max="5" width="9.54296875" style="179" customWidth="1"/>
    <col min="6" max="6" width="10.1796875" style="179" customWidth="1"/>
    <col min="7" max="7" width="8.453125" style="179" customWidth="1"/>
    <col min="8" max="11" width="9.54296875" style="179" customWidth="1"/>
    <col min="12" max="12" width="1.81640625" style="179" customWidth="1"/>
    <col min="13" max="16" width="8.54296875" style="253" customWidth="1"/>
    <col min="17" max="36" width="8.54296875" style="254" customWidth="1"/>
    <col min="37" max="37" width="10.453125" style="255" customWidth="1"/>
    <col min="38" max="38" width="2.453125" style="304" customWidth="1"/>
    <col min="39" max="16384" width="9.1796875" style="180"/>
  </cols>
  <sheetData>
    <row r="2" spans="1:37" ht="18">
      <c r="A2" s="177" t="s">
        <v>161</v>
      </c>
      <c r="D2" s="178"/>
      <c r="E2" s="178"/>
    </row>
    <row r="3" spans="1:37" ht="17.5">
      <c r="A3" s="181"/>
      <c r="D3" s="178"/>
      <c r="E3" s="178"/>
    </row>
    <row r="4" spans="1:37">
      <c r="A4" s="182" t="s">
        <v>183</v>
      </c>
      <c r="D4" s="178"/>
      <c r="E4" s="178"/>
    </row>
    <row r="5" spans="1:37">
      <c r="A5" s="182" t="s">
        <v>0</v>
      </c>
      <c r="D5" s="178"/>
      <c r="E5" s="178"/>
    </row>
    <row r="6" spans="1:37">
      <c r="A6" s="182" t="s">
        <v>184</v>
      </c>
      <c r="D6" s="178"/>
      <c r="E6" s="178"/>
    </row>
    <row r="7" spans="1:37">
      <c r="A7" s="182" t="s">
        <v>187</v>
      </c>
      <c r="D7" s="178" t="s">
        <v>188</v>
      </c>
      <c r="E7" s="178"/>
    </row>
    <row r="8" spans="1:37">
      <c r="A8" s="183" t="s">
        <v>185</v>
      </c>
      <c r="B8" s="184"/>
      <c r="C8" s="185"/>
      <c r="D8" s="178"/>
      <c r="E8" s="178"/>
    </row>
    <row r="9" spans="1:37">
      <c r="A9" s="186"/>
      <c r="B9" s="187" t="s">
        <v>155</v>
      </c>
      <c r="C9" s="188"/>
      <c r="D9" s="178"/>
      <c r="E9" s="178"/>
    </row>
    <row r="10" spans="1:37">
      <c r="A10" s="186"/>
      <c r="B10" s="187" t="s">
        <v>13</v>
      </c>
      <c r="C10" s="188"/>
      <c r="D10" s="178"/>
      <c r="E10" s="178"/>
    </row>
    <row r="11" spans="1:37">
      <c r="A11" s="186"/>
      <c r="B11" s="187" t="s">
        <v>186</v>
      </c>
      <c r="C11" s="188"/>
      <c r="D11" s="178"/>
      <c r="E11" s="178"/>
    </row>
    <row r="12" spans="1:37">
      <c r="A12" s="189"/>
      <c r="B12" s="190" t="s">
        <v>21</v>
      </c>
      <c r="C12" s="191">
        <f>SUM(C9:C11)</f>
        <v>0</v>
      </c>
      <c r="D12" s="178" t="s">
        <v>189</v>
      </c>
      <c r="E12" s="178"/>
    </row>
    <row r="13" spans="1:37">
      <c r="A13" s="187"/>
      <c r="B13" s="187"/>
      <c r="C13" s="250"/>
      <c r="D13" s="178"/>
      <c r="E13" s="178"/>
    </row>
    <row r="14" spans="1:37" ht="13.5" thickBot="1">
      <c r="C14" s="178" t="s">
        <v>200</v>
      </c>
      <c r="M14" s="253" t="s">
        <v>206</v>
      </c>
    </row>
    <row r="15" spans="1:37">
      <c r="A15" s="192" t="s">
        <v>195</v>
      </c>
      <c r="B15" s="241" t="s">
        <v>196</v>
      </c>
      <c r="C15" s="193"/>
      <c r="D15" s="194"/>
      <c r="E15" s="194"/>
      <c r="F15" s="194"/>
      <c r="G15" s="231"/>
      <c r="H15" s="194"/>
      <c r="I15" s="194"/>
      <c r="J15" s="194"/>
      <c r="K15" s="195"/>
      <c r="M15" s="256" t="s">
        <v>179</v>
      </c>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8"/>
    </row>
    <row r="16" spans="1:37">
      <c r="A16" s="196"/>
      <c r="B16" s="242"/>
      <c r="C16" s="197"/>
      <c r="D16" s="198"/>
      <c r="E16" s="198"/>
      <c r="F16" s="198"/>
      <c r="G16" s="232"/>
      <c r="H16" s="198"/>
      <c r="I16" s="198"/>
      <c r="J16" s="198"/>
      <c r="K16" s="199"/>
      <c r="M16" s="259" t="s">
        <v>177</v>
      </c>
      <c r="N16" s="260"/>
      <c r="O16" s="260"/>
      <c r="P16" s="260"/>
      <c r="Q16" s="260"/>
      <c r="R16" s="260"/>
      <c r="S16" s="260"/>
      <c r="T16" s="260"/>
      <c r="U16" s="260"/>
      <c r="V16" s="260"/>
      <c r="W16" s="260"/>
      <c r="X16" s="260"/>
      <c r="Y16" s="260" t="s">
        <v>178</v>
      </c>
      <c r="Z16" s="260"/>
      <c r="AA16" s="260"/>
      <c r="AB16" s="260"/>
      <c r="AC16" s="260"/>
      <c r="AD16" s="260"/>
      <c r="AE16" s="260"/>
      <c r="AF16" s="260"/>
      <c r="AG16" s="260"/>
      <c r="AH16" s="260"/>
      <c r="AI16" s="260"/>
      <c r="AJ16" s="260"/>
      <c r="AK16" s="261"/>
    </row>
    <row r="17" spans="1:38" ht="34.5">
      <c r="A17" s="196"/>
      <c r="B17" s="242"/>
      <c r="C17" s="207" t="s">
        <v>174</v>
      </c>
      <c r="D17" s="208" t="s">
        <v>176</v>
      </c>
      <c r="E17" s="208" t="s">
        <v>199</v>
      </c>
      <c r="F17" s="208" t="s">
        <v>197</v>
      </c>
      <c r="G17" s="233" t="s">
        <v>198</v>
      </c>
      <c r="H17" s="208" t="s">
        <v>192</v>
      </c>
      <c r="I17" s="208" t="s">
        <v>193</v>
      </c>
      <c r="J17" s="208" t="s">
        <v>194</v>
      </c>
      <c r="K17" s="209" t="s">
        <v>175</v>
      </c>
      <c r="L17" s="200"/>
      <c r="M17" s="262" t="s">
        <v>162</v>
      </c>
      <c r="N17" s="263" t="s">
        <v>163</v>
      </c>
      <c r="O17" s="263" t="s">
        <v>164</v>
      </c>
      <c r="P17" s="263" t="s">
        <v>165</v>
      </c>
      <c r="Q17" s="263" t="s">
        <v>166</v>
      </c>
      <c r="R17" s="263" t="s">
        <v>167</v>
      </c>
      <c r="S17" s="263" t="s">
        <v>168</v>
      </c>
      <c r="T17" s="263" t="s">
        <v>169</v>
      </c>
      <c r="U17" s="263" t="s">
        <v>170</v>
      </c>
      <c r="V17" s="263" t="s">
        <v>171</v>
      </c>
      <c r="W17" s="263" t="s">
        <v>172</v>
      </c>
      <c r="X17" s="263" t="s">
        <v>173</v>
      </c>
      <c r="Y17" s="263" t="s">
        <v>162</v>
      </c>
      <c r="Z17" s="263" t="s">
        <v>163</v>
      </c>
      <c r="AA17" s="263" t="s">
        <v>164</v>
      </c>
      <c r="AB17" s="263" t="s">
        <v>165</v>
      </c>
      <c r="AC17" s="263" t="s">
        <v>166</v>
      </c>
      <c r="AD17" s="263" t="s">
        <v>167</v>
      </c>
      <c r="AE17" s="263" t="s">
        <v>168</v>
      </c>
      <c r="AF17" s="263" t="s">
        <v>169</v>
      </c>
      <c r="AG17" s="263" t="s">
        <v>170</v>
      </c>
      <c r="AH17" s="263" t="s">
        <v>171</v>
      </c>
      <c r="AI17" s="263" t="s">
        <v>172</v>
      </c>
      <c r="AJ17" s="263" t="s">
        <v>173</v>
      </c>
      <c r="AK17" s="264" t="s">
        <v>8</v>
      </c>
    </row>
    <row r="18" spans="1:38" ht="13.5" thickBot="1">
      <c r="A18" s="172" t="s">
        <v>142</v>
      </c>
      <c r="B18" s="243" t="s">
        <v>141</v>
      </c>
      <c r="C18" s="173"/>
      <c r="D18" s="174"/>
      <c r="E18" s="174"/>
      <c r="F18" s="174">
        <f>+C18*D18</f>
        <v>0</v>
      </c>
      <c r="G18" s="234"/>
      <c r="H18" s="174"/>
      <c r="I18" s="174"/>
      <c r="J18" s="174"/>
      <c r="K18" s="175">
        <f>SUM(H18:J18)</f>
        <v>0</v>
      </c>
      <c r="L18" s="174"/>
      <c r="M18" s="265"/>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7"/>
    </row>
    <row r="19" spans="1:38" ht="13.5" thickBot="1">
      <c r="A19" s="172"/>
      <c r="B19" s="252" t="s">
        <v>201</v>
      </c>
      <c r="C19" s="173"/>
      <c r="D19" s="174"/>
      <c r="E19" s="174"/>
      <c r="F19" s="174"/>
      <c r="G19" s="234"/>
      <c r="H19" s="174"/>
      <c r="I19" s="174"/>
      <c r="J19" s="174"/>
      <c r="K19" s="175"/>
      <c r="L19" s="174"/>
      <c r="M19" s="265"/>
      <c r="N19" s="266"/>
      <c r="O19" s="266"/>
      <c r="P19" s="291">
        <v>10000</v>
      </c>
      <c r="Q19" s="292">
        <v>10000</v>
      </c>
      <c r="R19" s="292">
        <v>10000</v>
      </c>
      <c r="S19" s="292">
        <v>10000</v>
      </c>
      <c r="T19" s="292">
        <v>10000</v>
      </c>
      <c r="U19" s="292">
        <v>10000</v>
      </c>
      <c r="V19" s="292">
        <v>10000</v>
      </c>
      <c r="W19" s="292">
        <v>10000</v>
      </c>
      <c r="X19" s="292">
        <v>10000</v>
      </c>
      <c r="Y19" s="292">
        <v>10000</v>
      </c>
      <c r="Z19" s="292">
        <v>10000</v>
      </c>
      <c r="AA19" s="292">
        <v>10000</v>
      </c>
      <c r="AB19" s="292">
        <v>10000</v>
      </c>
      <c r="AC19" s="292">
        <v>10000</v>
      </c>
      <c r="AD19" s="292">
        <v>10000</v>
      </c>
      <c r="AE19" s="292">
        <v>10000</v>
      </c>
      <c r="AF19" s="292">
        <v>10000</v>
      </c>
      <c r="AG19" s="292">
        <v>10000</v>
      </c>
      <c r="AH19" s="292">
        <v>10000</v>
      </c>
      <c r="AI19" s="292">
        <v>10000</v>
      </c>
      <c r="AJ19" s="293">
        <v>10000</v>
      </c>
      <c r="AK19" s="267"/>
    </row>
    <row r="20" spans="1:38" ht="13.5" thickBot="1">
      <c r="A20" s="172"/>
      <c r="B20" s="252" t="s">
        <v>202</v>
      </c>
      <c r="C20" s="173"/>
      <c r="D20" s="174"/>
      <c r="E20" s="174"/>
      <c r="F20" s="174"/>
      <c r="G20" s="234"/>
      <c r="H20" s="174"/>
      <c r="I20" s="174"/>
      <c r="J20" s="174"/>
      <c r="K20" s="175">
        <f t="shared" ref="K20:K70" si="0">SUM(H20:J20)</f>
        <v>0</v>
      </c>
      <c r="L20" s="174"/>
      <c r="M20" s="265"/>
      <c r="N20" s="266"/>
      <c r="O20" s="266"/>
      <c r="P20" s="266"/>
      <c r="Q20" s="291">
        <v>20000</v>
      </c>
      <c r="R20" s="294"/>
      <c r="S20" s="294"/>
      <c r="T20" s="295">
        <v>25000</v>
      </c>
      <c r="U20" s="294"/>
      <c r="V20" s="294"/>
      <c r="W20" s="294"/>
      <c r="X20" s="295">
        <v>25000</v>
      </c>
      <c r="Y20" s="294"/>
      <c r="Z20" s="294"/>
      <c r="AA20" s="294"/>
      <c r="AB20" s="295">
        <v>25000</v>
      </c>
      <c r="AC20" s="294"/>
      <c r="AD20" s="294"/>
      <c r="AE20" s="294"/>
      <c r="AF20" s="295">
        <v>20000</v>
      </c>
      <c r="AG20" s="294"/>
      <c r="AH20" s="294"/>
      <c r="AI20" s="294"/>
      <c r="AJ20" s="296"/>
      <c r="AK20" s="267"/>
    </row>
    <row r="21" spans="1:38" ht="13.5" thickBot="1">
      <c r="A21" s="172"/>
      <c r="B21" s="252" t="s">
        <v>203</v>
      </c>
      <c r="C21" s="173"/>
      <c r="D21" s="174"/>
      <c r="E21" s="174"/>
      <c r="F21" s="174"/>
      <c r="G21" s="234"/>
      <c r="H21" s="174"/>
      <c r="I21" s="174"/>
      <c r="J21" s="174"/>
      <c r="K21" s="175"/>
      <c r="L21" s="174"/>
      <c r="M21" s="265"/>
      <c r="N21" s="266"/>
      <c r="O21" s="266"/>
      <c r="P21" s="266"/>
      <c r="Q21" s="291">
        <v>50000</v>
      </c>
      <c r="R21" s="294"/>
      <c r="S21" s="294"/>
      <c r="T21" s="295">
        <v>50000</v>
      </c>
      <c r="U21" s="294"/>
      <c r="V21" s="294"/>
      <c r="W21" s="294"/>
      <c r="X21" s="295">
        <v>80000</v>
      </c>
      <c r="Y21" s="294"/>
      <c r="Z21" s="294"/>
      <c r="AA21" s="294"/>
      <c r="AB21" s="295">
        <v>80000</v>
      </c>
      <c r="AC21" s="294"/>
      <c r="AD21" s="294"/>
      <c r="AE21" s="294"/>
      <c r="AF21" s="295">
        <v>80000</v>
      </c>
      <c r="AG21" s="294"/>
      <c r="AH21" s="294"/>
      <c r="AI21" s="294"/>
      <c r="AJ21" s="296"/>
      <c r="AK21" s="267"/>
    </row>
    <row r="22" spans="1:38">
      <c r="A22" s="172"/>
      <c r="B22" s="243"/>
      <c r="C22" s="173"/>
      <c r="D22" s="174"/>
      <c r="E22" s="174"/>
      <c r="F22" s="174"/>
      <c r="G22" s="234"/>
      <c r="H22" s="174"/>
      <c r="I22" s="174"/>
      <c r="J22" s="174"/>
      <c r="K22" s="175"/>
      <c r="L22" s="174"/>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7"/>
    </row>
    <row r="23" spans="1:38" s="224" customFormat="1">
      <c r="A23" s="220"/>
      <c r="B23" s="244" t="s">
        <v>22</v>
      </c>
      <c r="C23" s="214"/>
      <c r="D23" s="221"/>
      <c r="E23" s="221"/>
      <c r="F23" s="221">
        <f>SUM(F18:F22)</f>
        <v>0</v>
      </c>
      <c r="G23" s="235">
        <f t="shared" ref="G23:K23" si="1">SUM(G18:G22)</f>
        <v>0</v>
      </c>
      <c r="H23" s="221">
        <f t="shared" si="1"/>
        <v>0</v>
      </c>
      <c r="I23" s="221">
        <f t="shared" si="1"/>
        <v>0</v>
      </c>
      <c r="J23" s="221">
        <f t="shared" si="1"/>
        <v>0</v>
      </c>
      <c r="K23" s="229">
        <f t="shared" si="1"/>
        <v>0</v>
      </c>
      <c r="L23" s="222"/>
      <c r="M23" s="280">
        <f t="shared" ref="M23:P23" si="2">SUM(M18:M22)</f>
        <v>0</v>
      </c>
      <c r="N23" s="276">
        <f t="shared" si="2"/>
        <v>0</v>
      </c>
      <c r="O23" s="276">
        <f t="shared" si="2"/>
        <v>0</v>
      </c>
      <c r="P23" s="276">
        <f t="shared" si="2"/>
        <v>10000</v>
      </c>
      <c r="Q23" s="276">
        <f>SUM(Q18:Q22)</f>
        <v>80000</v>
      </c>
      <c r="R23" s="276">
        <f t="shared" ref="R23:AK23" si="3">SUM(R18:R22)</f>
        <v>10000</v>
      </c>
      <c r="S23" s="276">
        <f t="shared" si="3"/>
        <v>10000</v>
      </c>
      <c r="T23" s="276">
        <f t="shared" si="3"/>
        <v>85000</v>
      </c>
      <c r="U23" s="276">
        <f t="shared" si="3"/>
        <v>10000</v>
      </c>
      <c r="V23" s="276">
        <f t="shared" si="3"/>
        <v>10000</v>
      </c>
      <c r="W23" s="276">
        <f t="shared" si="3"/>
        <v>10000</v>
      </c>
      <c r="X23" s="276">
        <f t="shared" si="3"/>
        <v>115000</v>
      </c>
      <c r="Y23" s="276">
        <f t="shared" si="3"/>
        <v>10000</v>
      </c>
      <c r="Z23" s="276">
        <f t="shared" si="3"/>
        <v>10000</v>
      </c>
      <c r="AA23" s="276">
        <f t="shared" si="3"/>
        <v>10000</v>
      </c>
      <c r="AB23" s="276">
        <f t="shared" si="3"/>
        <v>115000</v>
      </c>
      <c r="AC23" s="276">
        <f t="shared" si="3"/>
        <v>10000</v>
      </c>
      <c r="AD23" s="276">
        <f t="shared" si="3"/>
        <v>10000</v>
      </c>
      <c r="AE23" s="276">
        <f t="shared" si="3"/>
        <v>10000</v>
      </c>
      <c r="AF23" s="276">
        <f t="shared" si="3"/>
        <v>110000</v>
      </c>
      <c r="AG23" s="276">
        <f t="shared" si="3"/>
        <v>10000</v>
      </c>
      <c r="AH23" s="276">
        <f t="shared" si="3"/>
        <v>10000</v>
      </c>
      <c r="AI23" s="276">
        <f t="shared" si="3"/>
        <v>10000</v>
      </c>
      <c r="AJ23" s="276">
        <f t="shared" si="3"/>
        <v>10000</v>
      </c>
      <c r="AK23" s="281">
        <f t="shared" si="3"/>
        <v>0</v>
      </c>
      <c r="AL23" s="311"/>
    </row>
    <row r="24" spans="1:38">
      <c r="A24" s="215" t="s">
        <v>34</v>
      </c>
      <c r="B24" s="245" t="s">
        <v>32</v>
      </c>
      <c r="C24" s="216"/>
      <c r="D24" s="217"/>
      <c r="E24" s="217"/>
      <c r="F24" s="217"/>
      <c r="G24" s="236"/>
      <c r="H24" s="217"/>
      <c r="I24" s="217"/>
      <c r="J24" s="217"/>
      <c r="K24" s="218"/>
      <c r="L24" s="166"/>
      <c r="M24" s="273"/>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5"/>
    </row>
    <row r="25" spans="1:38">
      <c r="A25" s="219"/>
      <c r="B25" s="245"/>
      <c r="C25" s="216"/>
      <c r="D25" s="217"/>
      <c r="E25" s="217"/>
      <c r="F25" s="217"/>
      <c r="G25" s="236"/>
      <c r="H25" s="217"/>
      <c r="I25" s="217"/>
      <c r="J25" s="217"/>
      <c r="K25" s="218"/>
      <c r="L25" s="166"/>
      <c r="M25" s="273"/>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5"/>
    </row>
    <row r="26" spans="1:38">
      <c r="A26" s="219"/>
      <c r="B26" s="245"/>
      <c r="C26" s="216"/>
      <c r="D26" s="217"/>
      <c r="E26" s="217"/>
      <c r="F26" s="217"/>
      <c r="G26" s="236"/>
      <c r="H26" s="217"/>
      <c r="I26" s="217"/>
      <c r="J26" s="217"/>
      <c r="K26" s="218"/>
      <c r="L26" s="166"/>
      <c r="M26" s="273"/>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5"/>
    </row>
    <row r="27" spans="1:38">
      <c r="A27" s="219"/>
      <c r="B27" s="245"/>
      <c r="C27" s="216"/>
      <c r="D27" s="217"/>
      <c r="E27" s="217"/>
      <c r="F27" s="217"/>
      <c r="G27" s="236"/>
      <c r="H27" s="217"/>
      <c r="I27" s="217"/>
      <c r="J27" s="217"/>
      <c r="K27" s="218"/>
      <c r="L27" s="166"/>
      <c r="M27" s="273"/>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5"/>
    </row>
    <row r="28" spans="1:38">
      <c r="A28" s="219"/>
      <c r="B28" s="245"/>
      <c r="C28" s="216"/>
      <c r="D28" s="217"/>
      <c r="E28" s="217"/>
      <c r="F28" s="217"/>
      <c r="G28" s="236"/>
      <c r="H28" s="217"/>
      <c r="I28" s="217"/>
      <c r="J28" s="217"/>
      <c r="K28" s="218"/>
      <c r="L28" s="166"/>
      <c r="M28" s="273"/>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5"/>
    </row>
    <row r="29" spans="1:38" s="223" customFormat="1">
      <c r="A29" s="226"/>
      <c r="B29" s="246" t="s">
        <v>7</v>
      </c>
      <c r="C29" s="227"/>
      <c r="D29" s="228"/>
      <c r="E29" s="228"/>
      <c r="F29" s="228">
        <f>SUM(F23)</f>
        <v>0</v>
      </c>
      <c r="G29" s="237">
        <f t="shared" ref="G29:K29" si="4">SUM(G23)</f>
        <v>0</v>
      </c>
      <c r="H29" s="228">
        <f t="shared" si="4"/>
        <v>0</v>
      </c>
      <c r="I29" s="228">
        <f t="shared" si="4"/>
        <v>0</v>
      </c>
      <c r="J29" s="228">
        <f t="shared" si="4"/>
        <v>0</v>
      </c>
      <c r="K29" s="230">
        <f t="shared" si="4"/>
        <v>0</v>
      </c>
      <c r="L29" s="225"/>
      <c r="M29" s="277">
        <f>SUM(M24:M28)</f>
        <v>0</v>
      </c>
      <c r="N29" s="278">
        <f t="shared" ref="N29:AK29" si="5">SUM(N24:N28)</f>
        <v>0</v>
      </c>
      <c r="O29" s="278">
        <f t="shared" si="5"/>
        <v>0</v>
      </c>
      <c r="P29" s="278">
        <f t="shared" si="5"/>
        <v>0</v>
      </c>
      <c r="Q29" s="278">
        <f t="shared" si="5"/>
        <v>0</v>
      </c>
      <c r="R29" s="278">
        <f t="shared" si="5"/>
        <v>0</v>
      </c>
      <c r="S29" s="278">
        <f t="shared" si="5"/>
        <v>0</v>
      </c>
      <c r="T29" s="278">
        <f t="shared" si="5"/>
        <v>0</v>
      </c>
      <c r="U29" s="278">
        <f t="shared" si="5"/>
        <v>0</v>
      </c>
      <c r="V29" s="278">
        <f t="shared" si="5"/>
        <v>0</v>
      </c>
      <c r="W29" s="278">
        <f t="shared" si="5"/>
        <v>0</v>
      </c>
      <c r="X29" s="278">
        <f t="shared" si="5"/>
        <v>0</v>
      </c>
      <c r="Y29" s="278">
        <f t="shared" si="5"/>
        <v>0</v>
      </c>
      <c r="Z29" s="278">
        <f t="shared" si="5"/>
        <v>0</v>
      </c>
      <c r="AA29" s="278">
        <f t="shared" si="5"/>
        <v>0</v>
      </c>
      <c r="AB29" s="278">
        <f t="shared" si="5"/>
        <v>0</v>
      </c>
      <c r="AC29" s="278">
        <f t="shared" si="5"/>
        <v>0</v>
      </c>
      <c r="AD29" s="278">
        <f t="shared" si="5"/>
        <v>0</v>
      </c>
      <c r="AE29" s="278">
        <f t="shared" si="5"/>
        <v>0</v>
      </c>
      <c r="AF29" s="278">
        <f t="shared" si="5"/>
        <v>0</v>
      </c>
      <c r="AG29" s="278">
        <f t="shared" si="5"/>
        <v>0</v>
      </c>
      <c r="AH29" s="278">
        <f t="shared" si="5"/>
        <v>0</v>
      </c>
      <c r="AI29" s="278">
        <f t="shared" si="5"/>
        <v>0</v>
      </c>
      <c r="AJ29" s="278">
        <f t="shared" si="5"/>
        <v>0</v>
      </c>
      <c r="AK29" s="282">
        <f t="shared" si="5"/>
        <v>0</v>
      </c>
      <c r="AL29" s="312"/>
    </row>
    <row r="30" spans="1:38">
      <c r="A30" s="176" t="s">
        <v>125</v>
      </c>
      <c r="B30" s="243" t="s">
        <v>11</v>
      </c>
      <c r="C30" s="173"/>
      <c r="D30" s="174"/>
      <c r="E30" s="174"/>
      <c r="F30" s="174"/>
      <c r="G30" s="234"/>
      <c r="H30" s="174"/>
      <c r="I30" s="174"/>
      <c r="J30" s="174"/>
      <c r="K30" s="175">
        <f t="shared" si="0"/>
        <v>0</v>
      </c>
      <c r="L30" s="174"/>
      <c r="M30" s="265"/>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7"/>
    </row>
    <row r="31" spans="1:38">
      <c r="A31" s="176"/>
      <c r="B31" s="243"/>
      <c r="C31" s="173"/>
      <c r="D31" s="174"/>
      <c r="E31" s="174"/>
      <c r="F31" s="174"/>
      <c r="G31" s="234"/>
      <c r="H31" s="174"/>
      <c r="I31" s="174"/>
      <c r="J31" s="174"/>
      <c r="K31" s="175"/>
      <c r="L31" s="174"/>
      <c r="M31" s="265"/>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7"/>
    </row>
    <row r="32" spans="1:38">
      <c r="A32" s="176"/>
      <c r="B32" s="243"/>
      <c r="C32" s="173"/>
      <c r="D32" s="174"/>
      <c r="E32" s="174"/>
      <c r="F32" s="174"/>
      <c r="G32" s="234"/>
      <c r="H32" s="174"/>
      <c r="I32" s="174"/>
      <c r="J32" s="174"/>
      <c r="K32" s="175"/>
      <c r="L32" s="174"/>
      <c r="M32" s="265"/>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7"/>
    </row>
    <row r="33" spans="1:37">
      <c r="A33" s="176"/>
      <c r="B33" s="243"/>
      <c r="C33" s="173"/>
      <c r="D33" s="174"/>
      <c r="E33" s="174"/>
      <c r="F33" s="174"/>
      <c r="G33" s="234"/>
      <c r="H33" s="174"/>
      <c r="I33" s="174"/>
      <c r="J33" s="174"/>
      <c r="K33" s="175">
        <f t="shared" si="0"/>
        <v>0</v>
      </c>
      <c r="L33" s="174"/>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7"/>
    </row>
    <row r="34" spans="1:37">
      <c r="A34" s="176"/>
      <c r="B34" s="243"/>
      <c r="C34" s="173"/>
      <c r="D34" s="174"/>
      <c r="E34" s="174"/>
      <c r="F34" s="174"/>
      <c r="G34" s="234"/>
      <c r="H34" s="174"/>
      <c r="I34" s="174"/>
      <c r="J34" s="174"/>
      <c r="K34" s="175">
        <f t="shared" si="0"/>
        <v>0</v>
      </c>
      <c r="L34" s="174"/>
      <c r="M34" s="265"/>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7"/>
    </row>
    <row r="35" spans="1:37">
      <c r="A35" s="210"/>
      <c r="B35" s="244" t="s">
        <v>22</v>
      </c>
      <c r="C35" s="211"/>
      <c r="D35" s="212"/>
      <c r="E35" s="212"/>
      <c r="F35" s="212">
        <f>SUM(F30:F34)</f>
        <v>0</v>
      </c>
      <c r="G35" s="238">
        <f t="shared" ref="G35" si="6">SUM(G30:G34)</f>
        <v>0</v>
      </c>
      <c r="H35" s="212">
        <f t="shared" ref="H35" si="7">SUM(H30:H34)</f>
        <v>0</v>
      </c>
      <c r="I35" s="212">
        <f t="shared" ref="I35" si="8">SUM(I30:I34)</f>
        <v>0</v>
      </c>
      <c r="J35" s="212">
        <f t="shared" ref="J35" si="9">SUM(J30:J34)</f>
        <v>0</v>
      </c>
      <c r="K35" s="213">
        <f t="shared" ref="K35" si="10">SUM(K30:K34)</f>
        <v>0</v>
      </c>
      <c r="L35" s="174"/>
      <c r="M35" s="280">
        <f t="shared" ref="M35" si="11">SUM(M30:M34)</f>
        <v>0</v>
      </c>
      <c r="N35" s="276">
        <f t="shared" ref="N35" si="12">SUM(N30:N34)</f>
        <v>0</v>
      </c>
      <c r="O35" s="276">
        <f t="shared" ref="O35" si="13">SUM(O30:O34)</f>
        <v>0</v>
      </c>
      <c r="P35" s="276">
        <f t="shared" ref="P35" si="14">SUM(P30:P34)</f>
        <v>0</v>
      </c>
      <c r="Q35" s="276">
        <f>SUM(Q30:Q34)</f>
        <v>0</v>
      </c>
      <c r="R35" s="276">
        <f t="shared" ref="R35" si="15">SUM(R30:R34)</f>
        <v>0</v>
      </c>
      <c r="S35" s="276">
        <f t="shared" ref="S35" si="16">SUM(S30:S34)</f>
        <v>0</v>
      </c>
      <c r="T35" s="276">
        <f t="shared" ref="T35" si="17">SUM(T30:T34)</f>
        <v>0</v>
      </c>
      <c r="U35" s="276">
        <f t="shared" ref="U35" si="18">SUM(U30:U34)</f>
        <v>0</v>
      </c>
      <c r="V35" s="276">
        <f t="shared" ref="V35" si="19">SUM(V30:V34)</f>
        <v>0</v>
      </c>
      <c r="W35" s="276">
        <f t="shared" ref="W35" si="20">SUM(W30:W34)</f>
        <v>0</v>
      </c>
      <c r="X35" s="276">
        <f t="shared" ref="X35" si="21">SUM(X30:X34)</f>
        <v>0</v>
      </c>
      <c r="Y35" s="276">
        <f t="shared" ref="Y35" si="22">SUM(Y30:Y34)</f>
        <v>0</v>
      </c>
      <c r="Z35" s="276">
        <f t="shared" ref="Z35" si="23">SUM(Z30:Z34)</f>
        <v>0</v>
      </c>
      <c r="AA35" s="276">
        <f t="shared" ref="AA35" si="24">SUM(AA30:AA34)</f>
        <v>0</v>
      </c>
      <c r="AB35" s="276">
        <f t="shared" ref="AB35" si="25">SUM(AB30:AB34)</f>
        <v>0</v>
      </c>
      <c r="AC35" s="276">
        <f t="shared" ref="AC35" si="26">SUM(AC30:AC34)</f>
        <v>0</v>
      </c>
      <c r="AD35" s="276">
        <f t="shared" ref="AD35" si="27">SUM(AD30:AD34)</f>
        <v>0</v>
      </c>
      <c r="AE35" s="276">
        <f t="shared" ref="AE35" si="28">SUM(AE30:AE34)</f>
        <v>0</v>
      </c>
      <c r="AF35" s="276">
        <f t="shared" ref="AF35" si="29">SUM(AF30:AF34)</f>
        <v>0</v>
      </c>
      <c r="AG35" s="276">
        <f t="shared" ref="AG35" si="30">SUM(AG30:AG34)</f>
        <v>0</v>
      </c>
      <c r="AH35" s="276">
        <f t="shared" ref="AH35" si="31">SUM(AH30:AH34)</f>
        <v>0</v>
      </c>
      <c r="AI35" s="276">
        <f t="shared" ref="AI35" si="32">SUM(AI30:AI34)</f>
        <v>0</v>
      </c>
      <c r="AJ35" s="276">
        <f t="shared" ref="AJ35" si="33">SUM(AJ30:AJ34)</f>
        <v>0</v>
      </c>
      <c r="AK35" s="281">
        <f t="shared" ref="AK35" si="34">SUM(AK30:AK34)</f>
        <v>0</v>
      </c>
    </row>
    <row r="36" spans="1:37">
      <c r="A36" s="215" t="s">
        <v>111</v>
      </c>
      <c r="B36" s="245" t="s">
        <v>110</v>
      </c>
      <c r="C36" s="216"/>
      <c r="D36" s="217"/>
      <c r="E36" s="217"/>
      <c r="F36" s="217"/>
      <c r="G36" s="236"/>
      <c r="H36" s="217"/>
      <c r="I36" s="217"/>
      <c r="J36" s="217"/>
      <c r="K36" s="218">
        <f t="shared" si="0"/>
        <v>0</v>
      </c>
      <c r="L36" s="166"/>
      <c r="M36" s="273"/>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5"/>
    </row>
    <row r="37" spans="1:37">
      <c r="A37" s="215"/>
      <c r="B37" s="245"/>
      <c r="C37" s="216"/>
      <c r="D37" s="217"/>
      <c r="E37" s="217"/>
      <c r="F37" s="217"/>
      <c r="G37" s="236"/>
      <c r="H37" s="217"/>
      <c r="I37" s="217"/>
      <c r="J37" s="217"/>
      <c r="K37" s="218"/>
      <c r="L37" s="166"/>
      <c r="M37" s="273"/>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5"/>
    </row>
    <row r="38" spans="1:37">
      <c r="A38" s="215"/>
      <c r="B38" s="245"/>
      <c r="C38" s="216"/>
      <c r="D38" s="217"/>
      <c r="E38" s="217"/>
      <c r="F38" s="217"/>
      <c r="G38" s="236"/>
      <c r="H38" s="217"/>
      <c r="I38" s="217"/>
      <c r="J38" s="217"/>
      <c r="K38" s="218"/>
      <c r="L38" s="166"/>
      <c r="M38" s="273"/>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5"/>
    </row>
    <row r="39" spans="1:37">
      <c r="A39" s="215"/>
      <c r="B39" s="245"/>
      <c r="C39" s="216"/>
      <c r="D39" s="217"/>
      <c r="E39" s="217"/>
      <c r="F39" s="217"/>
      <c r="G39" s="236"/>
      <c r="H39" s="217"/>
      <c r="I39" s="217"/>
      <c r="J39" s="217"/>
      <c r="K39" s="218">
        <f t="shared" si="0"/>
        <v>0</v>
      </c>
      <c r="L39" s="166"/>
      <c r="M39" s="273"/>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5"/>
    </row>
    <row r="40" spans="1:37">
      <c r="A40" s="215"/>
      <c r="B40" s="245"/>
      <c r="C40" s="216"/>
      <c r="D40" s="217"/>
      <c r="E40" s="217"/>
      <c r="F40" s="217"/>
      <c r="G40" s="236"/>
      <c r="H40" s="217"/>
      <c r="I40" s="217"/>
      <c r="J40" s="217"/>
      <c r="K40" s="218">
        <f t="shared" si="0"/>
        <v>0</v>
      </c>
      <c r="L40" s="166"/>
      <c r="M40" s="273"/>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5"/>
    </row>
    <row r="41" spans="1:37">
      <c r="A41" s="226"/>
      <c r="B41" s="246" t="s">
        <v>7</v>
      </c>
      <c r="C41" s="227"/>
      <c r="D41" s="228"/>
      <c r="E41" s="228"/>
      <c r="F41" s="228">
        <f>SUM(F35)</f>
        <v>0</v>
      </c>
      <c r="G41" s="237">
        <f t="shared" ref="G41:K41" si="35">SUM(G35)</f>
        <v>0</v>
      </c>
      <c r="H41" s="228">
        <f t="shared" si="35"/>
        <v>0</v>
      </c>
      <c r="I41" s="228">
        <f t="shared" si="35"/>
        <v>0</v>
      </c>
      <c r="J41" s="228">
        <f t="shared" si="35"/>
        <v>0</v>
      </c>
      <c r="K41" s="230">
        <f t="shared" si="35"/>
        <v>0</v>
      </c>
      <c r="L41" s="166"/>
      <c r="M41" s="277">
        <f>SUM(M36:M40)</f>
        <v>0</v>
      </c>
      <c r="N41" s="278">
        <f t="shared" ref="N41" si="36">SUM(N36:N40)</f>
        <v>0</v>
      </c>
      <c r="O41" s="278">
        <f t="shared" ref="O41" si="37">SUM(O36:O40)</f>
        <v>0</v>
      </c>
      <c r="P41" s="278">
        <f t="shared" ref="P41" si="38">SUM(P36:P40)</f>
        <v>0</v>
      </c>
      <c r="Q41" s="278">
        <f t="shared" ref="Q41" si="39">SUM(Q36:Q40)</f>
        <v>0</v>
      </c>
      <c r="R41" s="278">
        <f t="shared" ref="R41" si="40">SUM(R36:R40)</f>
        <v>0</v>
      </c>
      <c r="S41" s="278">
        <f t="shared" ref="S41" si="41">SUM(S36:S40)</f>
        <v>0</v>
      </c>
      <c r="T41" s="278">
        <f t="shared" ref="T41" si="42">SUM(T36:T40)</f>
        <v>0</v>
      </c>
      <c r="U41" s="278">
        <f t="shared" ref="U41" si="43">SUM(U36:U40)</f>
        <v>0</v>
      </c>
      <c r="V41" s="278">
        <f t="shared" ref="V41" si="44">SUM(V36:V40)</f>
        <v>0</v>
      </c>
      <c r="W41" s="278">
        <f t="shared" ref="W41" si="45">SUM(W36:W40)</f>
        <v>0</v>
      </c>
      <c r="X41" s="278">
        <f t="shared" ref="X41" si="46">SUM(X36:X40)</f>
        <v>0</v>
      </c>
      <c r="Y41" s="278">
        <f t="shared" ref="Y41" si="47">SUM(Y36:Y40)</f>
        <v>0</v>
      </c>
      <c r="Z41" s="278">
        <f t="shared" ref="Z41" si="48">SUM(Z36:Z40)</f>
        <v>0</v>
      </c>
      <c r="AA41" s="278">
        <f t="shared" ref="AA41" si="49">SUM(AA36:AA40)</f>
        <v>0</v>
      </c>
      <c r="AB41" s="278">
        <f t="shared" ref="AB41" si="50">SUM(AB36:AB40)</f>
        <v>0</v>
      </c>
      <c r="AC41" s="278">
        <f t="shared" ref="AC41" si="51">SUM(AC36:AC40)</f>
        <v>0</v>
      </c>
      <c r="AD41" s="278">
        <f t="shared" ref="AD41" si="52">SUM(AD36:AD40)</f>
        <v>0</v>
      </c>
      <c r="AE41" s="278">
        <f t="shared" ref="AE41" si="53">SUM(AE36:AE40)</f>
        <v>0</v>
      </c>
      <c r="AF41" s="278">
        <f t="shared" ref="AF41" si="54">SUM(AF36:AF40)</f>
        <v>0</v>
      </c>
      <c r="AG41" s="278">
        <f t="shared" ref="AG41" si="55">SUM(AG36:AG40)</f>
        <v>0</v>
      </c>
      <c r="AH41" s="278">
        <f t="shared" ref="AH41" si="56">SUM(AH36:AH40)</f>
        <v>0</v>
      </c>
      <c r="AI41" s="278">
        <f t="shared" ref="AI41" si="57">SUM(AI36:AI40)</f>
        <v>0</v>
      </c>
      <c r="AJ41" s="278">
        <f t="shared" ref="AJ41" si="58">SUM(AJ36:AJ40)</f>
        <v>0</v>
      </c>
      <c r="AK41" s="282">
        <f t="shared" ref="AK41" si="59">SUM(AK36:AK40)</f>
        <v>0</v>
      </c>
    </row>
    <row r="42" spans="1:37">
      <c r="A42" s="176" t="s">
        <v>88</v>
      </c>
      <c r="B42" s="243" t="s">
        <v>87</v>
      </c>
      <c r="C42" s="173"/>
      <c r="D42" s="174"/>
      <c r="E42" s="174"/>
      <c r="F42" s="174"/>
      <c r="G42" s="234"/>
      <c r="H42" s="174"/>
      <c r="I42" s="174"/>
      <c r="J42" s="174"/>
      <c r="K42" s="175">
        <f t="shared" si="0"/>
        <v>0</v>
      </c>
      <c r="L42" s="174"/>
      <c r="M42" s="265"/>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7"/>
    </row>
    <row r="43" spans="1:37">
      <c r="A43" s="176"/>
      <c r="B43" s="243"/>
      <c r="C43" s="173"/>
      <c r="D43" s="174"/>
      <c r="E43" s="174"/>
      <c r="F43" s="174"/>
      <c r="G43" s="234"/>
      <c r="H43" s="174"/>
      <c r="I43" s="174"/>
      <c r="J43" s="174"/>
      <c r="K43" s="175"/>
      <c r="L43" s="174"/>
      <c r="M43" s="265"/>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7"/>
    </row>
    <row r="44" spans="1:37">
      <c r="A44" s="176"/>
      <c r="B44" s="243"/>
      <c r="C44" s="173"/>
      <c r="D44" s="174"/>
      <c r="E44" s="174"/>
      <c r="F44" s="174"/>
      <c r="G44" s="234"/>
      <c r="H44" s="174"/>
      <c r="I44" s="174"/>
      <c r="J44" s="174"/>
      <c r="K44" s="175"/>
      <c r="L44" s="174"/>
      <c r="M44" s="265"/>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7"/>
    </row>
    <row r="45" spans="1:37">
      <c r="A45" s="176"/>
      <c r="B45" s="243"/>
      <c r="C45" s="173"/>
      <c r="D45" s="174"/>
      <c r="E45" s="174"/>
      <c r="F45" s="174"/>
      <c r="G45" s="234"/>
      <c r="H45" s="174"/>
      <c r="I45" s="174"/>
      <c r="J45" s="174"/>
      <c r="K45" s="175">
        <f t="shared" si="0"/>
        <v>0</v>
      </c>
      <c r="L45" s="174"/>
      <c r="M45" s="265"/>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7"/>
    </row>
    <row r="46" spans="1:37">
      <c r="A46" s="176"/>
      <c r="B46" s="243"/>
      <c r="C46" s="173"/>
      <c r="D46" s="174"/>
      <c r="E46" s="174"/>
      <c r="F46" s="174"/>
      <c r="G46" s="234"/>
      <c r="H46" s="174"/>
      <c r="I46" s="174"/>
      <c r="J46" s="174"/>
      <c r="K46" s="175">
        <f t="shared" si="0"/>
        <v>0</v>
      </c>
      <c r="L46" s="174"/>
      <c r="M46" s="265"/>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7"/>
    </row>
    <row r="47" spans="1:37">
      <c r="A47" s="210"/>
      <c r="B47" s="244" t="s">
        <v>22</v>
      </c>
      <c r="C47" s="211"/>
      <c r="D47" s="212"/>
      <c r="E47" s="212"/>
      <c r="F47" s="212">
        <f>SUM(F42:F46)</f>
        <v>0</v>
      </c>
      <c r="G47" s="238">
        <f t="shared" ref="G47" si="60">SUM(G42:G46)</f>
        <v>0</v>
      </c>
      <c r="H47" s="212">
        <f t="shared" ref="H47" si="61">SUM(H42:H46)</f>
        <v>0</v>
      </c>
      <c r="I47" s="212">
        <f t="shared" ref="I47" si="62">SUM(I42:I46)</f>
        <v>0</v>
      </c>
      <c r="J47" s="212">
        <f t="shared" ref="J47" si="63">SUM(J42:J46)</f>
        <v>0</v>
      </c>
      <c r="K47" s="213">
        <f t="shared" ref="K47" si="64">SUM(K42:K46)</f>
        <v>0</v>
      </c>
      <c r="L47" s="174"/>
      <c r="M47" s="280">
        <f t="shared" ref="M47" si="65">SUM(M42:M46)</f>
        <v>0</v>
      </c>
      <c r="N47" s="276">
        <f t="shared" ref="N47" si="66">SUM(N42:N46)</f>
        <v>0</v>
      </c>
      <c r="O47" s="276">
        <f t="shared" ref="O47" si="67">SUM(O42:O46)</f>
        <v>0</v>
      </c>
      <c r="P47" s="276">
        <f t="shared" ref="P47" si="68">SUM(P42:P46)</f>
        <v>0</v>
      </c>
      <c r="Q47" s="276">
        <f>SUM(Q42:Q46)</f>
        <v>0</v>
      </c>
      <c r="R47" s="276">
        <f t="shared" ref="R47" si="69">SUM(R42:R46)</f>
        <v>0</v>
      </c>
      <c r="S47" s="276">
        <f t="shared" ref="S47" si="70">SUM(S42:S46)</f>
        <v>0</v>
      </c>
      <c r="T47" s="276">
        <f t="shared" ref="T47" si="71">SUM(T42:T46)</f>
        <v>0</v>
      </c>
      <c r="U47" s="276">
        <f t="shared" ref="U47" si="72">SUM(U42:U46)</f>
        <v>0</v>
      </c>
      <c r="V47" s="276">
        <f t="shared" ref="V47" si="73">SUM(V42:V46)</f>
        <v>0</v>
      </c>
      <c r="W47" s="276">
        <f t="shared" ref="W47" si="74">SUM(W42:W46)</f>
        <v>0</v>
      </c>
      <c r="X47" s="276">
        <f t="shared" ref="X47" si="75">SUM(X42:X46)</f>
        <v>0</v>
      </c>
      <c r="Y47" s="276">
        <f t="shared" ref="Y47" si="76">SUM(Y42:Y46)</f>
        <v>0</v>
      </c>
      <c r="Z47" s="276">
        <f t="shared" ref="Z47" si="77">SUM(Z42:Z46)</f>
        <v>0</v>
      </c>
      <c r="AA47" s="276">
        <f t="shared" ref="AA47" si="78">SUM(AA42:AA46)</f>
        <v>0</v>
      </c>
      <c r="AB47" s="276">
        <f t="shared" ref="AB47" si="79">SUM(AB42:AB46)</f>
        <v>0</v>
      </c>
      <c r="AC47" s="276">
        <f t="shared" ref="AC47" si="80">SUM(AC42:AC46)</f>
        <v>0</v>
      </c>
      <c r="AD47" s="276">
        <f t="shared" ref="AD47" si="81">SUM(AD42:AD46)</f>
        <v>0</v>
      </c>
      <c r="AE47" s="276">
        <f t="shared" ref="AE47" si="82">SUM(AE42:AE46)</f>
        <v>0</v>
      </c>
      <c r="AF47" s="276">
        <f t="shared" ref="AF47" si="83">SUM(AF42:AF46)</f>
        <v>0</v>
      </c>
      <c r="AG47" s="276">
        <f t="shared" ref="AG47" si="84">SUM(AG42:AG46)</f>
        <v>0</v>
      </c>
      <c r="AH47" s="276">
        <f t="shared" ref="AH47" si="85">SUM(AH42:AH46)</f>
        <v>0</v>
      </c>
      <c r="AI47" s="276">
        <f t="shared" ref="AI47" si="86">SUM(AI42:AI46)</f>
        <v>0</v>
      </c>
      <c r="AJ47" s="276">
        <f t="shared" ref="AJ47" si="87">SUM(AJ42:AJ46)</f>
        <v>0</v>
      </c>
      <c r="AK47" s="281">
        <f t="shared" ref="AK47" si="88">SUM(AK42:AK46)</f>
        <v>0</v>
      </c>
    </row>
    <row r="48" spans="1:37">
      <c r="A48" s="215" t="s">
        <v>79</v>
      </c>
      <c r="B48" s="245" t="s">
        <v>78</v>
      </c>
      <c r="C48" s="216"/>
      <c r="D48" s="217"/>
      <c r="E48" s="217"/>
      <c r="F48" s="217"/>
      <c r="G48" s="236"/>
      <c r="H48" s="217"/>
      <c r="I48" s="217"/>
      <c r="J48" s="217"/>
      <c r="K48" s="218">
        <f t="shared" si="0"/>
        <v>0</v>
      </c>
      <c r="L48" s="166"/>
      <c r="M48" s="273"/>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5"/>
    </row>
    <row r="49" spans="1:37">
      <c r="A49" s="215"/>
      <c r="B49" s="245"/>
      <c r="C49" s="216"/>
      <c r="D49" s="217"/>
      <c r="E49" s="217"/>
      <c r="F49" s="217"/>
      <c r="G49" s="236"/>
      <c r="H49" s="217"/>
      <c r="I49" s="217"/>
      <c r="J49" s="217"/>
      <c r="K49" s="218"/>
      <c r="L49" s="166"/>
      <c r="M49" s="273"/>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5"/>
    </row>
    <row r="50" spans="1:37">
      <c r="A50" s="215"/>
      <c r="B50" s="245"/>
      <c r="C50" s="216"/>
      <c r="D50" s="217"/>
      <c r="E50" s="217"/>
      <c r="F50" s="217"/>
      <c r="G50" s="236"/>
      <c r="H50" s="217"/>
      <c r="I50" s="217"/>
      <c r="J50" s="217"/>
      <c r="K50" s="218"/>
      <c r="L50" s="166"/>
      <c r="M50" s="273"/>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5"/>
    </row>
    <row r="51" spans="1:37">
      <c r="A51" s="215"/>
      <c r="B51" s="245"/>
      <c r="C51" s="216"/>
      <c r="D51" s="217"/>
      <c r="E51" s="217"/>
      <c r="F51" s="217"/>
      <c r="G51" s="236"/>
      <c r="H51" s="217"/>
      <c r="I51" s="217"/>
      <c r="J51" s="217"/>
      <c r="K51" s="218">
        <f t="shared" si="0"/>
        <v>0</v>
      </c>
      <c r="L51" s="166"/>
      <c r="M51" s="273"/>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5"/>
    </row>
    <row r="52" spans="1:37">
      <c r="A52" s="215"/>
      <c r="B52" s="245"/>
      <c r="C52" s="216"/>
      <c r="D52" s="217"/>
      <c r="E52" s="217"/>
      <c r="F52" s="217"/>
      <c r="G52" s="236"/>
      <c r="H52" s="217"/>
      <c r="I52" s="217"/>
      <c r="J52" s="217"/>
      <c r="K52" s="218">
        <f t="shared" si="0"/>
        <v>0</v>
      </c>
      <c r="L52" s="166"/>
      <c r="M52" s="273"/>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5"/>
    </row>
    <row r="53" spans="1:37">
      <c r="A53" s="226"/>
      <c r="B53" s="246" t="s">
        <v>7</v>
      </c>
      <c r="C53" s="227"/>
      <c r="D53" s="228"/>
      <c r="E53" s="228"/>
      <c r="F53" s="228">
        <f>SUM(F47)</f>
        <v>0</v>
      </c>
      <c r="G53" s="237">
        <f t="shared" ref="G53:K53" si="89">SUM(G47)</f>
        <v>0</v>
      </c>
      <c r="H53" s="228">
        <f t="shared" si="89"/>
        <v>0</v>
      </c>
      <c r="I53" s="228">
        <f t="shared" si="89"/>
        <v>0</v>
      </c>
      <c r="J53" s="228">
        <f t="shared" si="89"/>
        <v>0</v>
      </c>
      <c r="K53" s="230">
        <f t="shared" si="89"/>
        <v>0</v>
      </c>
      <c r="L53" s="166"/>
      <c r="M53" s="277">
        <f>SUM(M48:M52)</f>
        <v>0</v>
      </c>
      <c r="N53" s="278">
        <f t="shared" ref="N53" si="90">SUM(N48:N52)</f>
        <v>0</v>
      </c>
      <c r="O53" s="278">
        <f t="shared" ref="O53" si="91">SUM(O48:O52)</f>
        <v>0</v>
      </c>
      <c r="P53" s="278">
        <f t="shared" ref="P53" si="92">SUM(P48:P52)</f>
        <v>0</v>
      </c>
      <c r="Q53" s="278">
        <f t="shared" ref="Q53" si="93">SUM(Q48:Q52)</f>
        <v>0</v>
      </c>
      <c r="R53" s="278">
        <f t="shared" ref="R53" si="94">SUM(R48:R52)</f>
        <v>0</v>
      </c>
      <c r="S53" s="278">
        <f t="shared" ref="S53" si="95">SUM(S48:S52)</f>
        <v>0</v>
      </c>
      <c r="T53" s="278">
        <f t="shared" ref="T53" si="96">SUM(T48:T52)</f>
        <v>0</v>
      </c>
      <c r="U53" s="278">
        <f t="shared" ref="U53" si="97">SUM(U48:U52)</f>
        <v>0</v>
      </c>
      <c r="V53" s="278">
        <f t="shared" ref="V53" si="98">SUM(V48:V52)</f>
        <v>0</v>
      </c>
      <c r="W53" s="278">
        <f t="shared" ref="W53" si="99">SUM(W48:W52)</f>
        <v>0</v>
      </c>
      <c r="X53" s="278">
        <f t="shared" ref="X53" si="100">SUM(X48:X52)</f>
        <v>0</v>
      </c>
      <c r="Y53" s="278">
        <f t="shared" ref="Y53" si="101">SUM(Y48:Y52)</f>
        <v>0</v>
      </c>
      <c r="Z53" s="278">
        <f t="shared" ref="Z53" si="102">SUM(Z48:Z52)</f>
        <v>0</v>
      </c>
      <c r="AA53" s="278">
        <f t="shared" ref="AA53" si="103">SUM(AA48:AA52)</f>
        <v>0</v>
      </c>
      <c r="AB53" s="278">
        <f t="shared" ref="AB53" si="104">SUM(AB48:AB52)</f>
        <v>0</v>
      </c>
      <c r="AC53" s="278">
        <f t="shared" ref="AC53" si="105">SUM(AC48:AC52)</f>
        <v>0</v>
      </c>
      <c r="AD53" s="278">
        <f t="shared" ref="AD53" si="106">SUM(AD48:AD52)</f>
        <v>0</v>
      </c>
      <c r="AE53" s="278">
        <f t="shared" ref="AE53" si="107">SUM(AE48:AE52)</f>
        <v>0</v>
      </c>
      <c r="AF53" s="278">
        <f t="shared" ref="AF53" si="108">SUM(AF48:AF52)</f>
        <v>0</v>
      </c>
      <c r="AG53" s="278">
        <f t="shared" ref="AG53" si="109">SUM(AG48:AG52)</f>
        <v>0</v>
      </c>
      <c r="AH53" s="278">
        <f t="shared" ref="AH53" si="110">SUM(AH48:AH52)</f>
        <v>0</v>
      </c>
      <c r="AI53" s="278">
        <f t="shared" ref="AI53" si="111">SUM(AI48:AI52)</f>
        <v>0</v>
      </c>
      <c r="AJ53" s="278">
        <f t="shared" ref="AJ53" si="112">SUM(AJ48:AJ52)</f>
        <v>0</v>
      </c>
      <c r="AK53" s="282">
        <f t="shared" ref="AK53" si="113">SUM(AK48:AK52)</f>
        <v>0</v>
      </c>
    </row>
    <row r="54" spans="1:37" ht="13.5" thickBot="1">
      <c r="A54" s="176" t="s">
        <v>57</v>
      </c>
      <c r="B54" s="243" t="s">
        <v>190</v>
      </c>
      <c r="C54" s="173"/>
      <c r="D54" s="174"/>
      <c r="E54" s="174"/>
      <c r="F54" s="174"/>
      <c r="G54" s="234"/>
      <c r="H54" s="174"/>
      <c r="I54" s="174"/>
      <c r="J54" s="174"/>
      <c r="K54" s="175">
        <f t="shared" si="0"/>
        <v>0</v>
      </c>
      <c r="L54" s="174"/>
      <c r="M54" s="265"/>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7"/>
    </row>
    <row r="55" spans="1:37" ht="13.5" thickBot="1">
      <c r="A55" s="176"/>
      <c r="B55" s="251" t="s">
        <v>204</v>
      </c>
      <c r="C55" s="173"/>
      <c r="D55" s="174"/>
      <c r="E55" s="174"/>
      <c r="F55" s="174"/>
      <c r="G55" s="234"/>
      <c r="H55" s="174"/>
      <c r="I55" s="174"/>
      <c r="J55" s="174"/>
      <c r="K55" s="175"/>
      <c r="L55" s="174"/>
      <c r="M55" s="265"/>
      <c r="N55" s="266"/>
      <c r="O55" s="266"/>
      <c r="P55" s="285">
        <v>100000</v>
      </c>
      <c r="Q55" s="286"/>
      <c r="R55" s="286"/>
      <c r="S55" s="286"/>
      <c r="T55" s="287">
        <v>100000</v>
      </c>
      <c r="U55" s="286"/>
      <c r="V55" s="286"/>
      <c r="W55" s="289"/>
      <c r="X55" s="289"/>
      <c r="Y55" s="290">
        <v>20000</v>
      </c>
      <c r="Z55" s="266"/>
      <c r="AA55" s="266"/>
      <c r="AB55" s="266"/>
      <c r="AC55" s="266"/>
      <c r="AD55" s="266"/>
      <c r="AE55" s="266"/>
      <c r="AF55" s="266"/>
      <c r="AG55" s="266"/>
      <c r="AH55" s="266"/>
      <c r="AI55" s="266"/>
      <c r="AJ55" s="266"/>
      <c r="AK55" s="267"/>
    </row>
    <row r="56" spans="1:37" ht="13.5" thickBot="1">
      <c r="A56" s="176"/>
      <c r="B56" s="251" t="s">
        <v>205</v>
      </c>
      <c r="C56" s="173"/>
      <c r="D56" s="174"/>
      <c r="E56" s="174"/>
      <c r="F56" s="174"/>
      <c r="G56" s="234"/>
      <c r="H56" s="174"/>
      <c r="I56" s="174"/>
      <c r="J56" s="174"/>
      <c r="K56" s="175"/>
      <c r="L56" s="174"/>
      <c r="M56" s="265"/>
      <c r="N56" s="266"/>
      <c r="O56" s="266"/>
      <c r="P56" s="266"/>
      <c r="Q56" s="266"/>
      <c r="R56" s="266"/>
      <c r="S56" s="266"/>
      <c r="T56" s="266"/>
      <c r="U56" s="266"/>
      <c r="V56" s="266"/>
      <c r="W56" s="285">
        <v>10000</v>
      </c>
      <c r="X56" s="286"/>
      <c r="Y56" s="286"/>
      <c r="Z56" s="286"/>
      <c r="AA56" s="287">
        <v>10000</v>
      </c>
      <c r="AB56" s="286"/>
      <c r="AC56" s="286"/>
      <c r="AD56" s="288">
        <v>5000</v>
      </c>
      <c r="AE56" s="266"/>
      <c r="AF56" s="266"/>
      <c r="AG56" s="266"/>
      <c r="AH56" s="266"/>
      <c r="AI56" s="266"/>
      <c r="AJ56" s="266"/>
      <c r="AK56" s="267"/>
    </row>
    <row r="57" spans="1:37">
      <c r="A57" s="176"/>
      <c r="B57" s="251"/>
      <c r="C57" s="173"/>
      <c r="D57" s="174"/>
      <c r="E57" s="174"/>
      <c r="F57" s="174"/>
      <c r="G57" s="234"/>
      <c r="H57" s="174"/>
      <c r="I57" s="174"/>
      <c r="J57" s="174"/>
      <c r="K57" s="175">
        <f t="shared" si="0"/>
        <v>0</v>
      </c>
      <c r="L57" s="174"/>
      <c r="M57" s="265"/>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7"/>
    </row>
    <row r="58" spans="1:37">
      <c r="A58" s="176"/>
      <c r="B58" s="243"/>
      <c r="C58" s="173"/>
      <c r="D58" s="174"/>
      <c r="E58" s="174"/>
      <c r="F58" s="174"/>
      <c r="G58" s="234"/>
      <c r="H58" s="174"/>
      <c r="I58" s="174"/>
      <c r="J58" s="174"/>
      <c r="K58" s="175">
        <f t="shared" si="0"/>
        <v>0</v>
      </c>
      <c r="L58" s="174"/>
      <c r="M58" s="265"/>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7"/>
    </row>
    <row r="59" spans="1:37">
      <c r="A59" s="210"/>
      <c r="B59" s="244" t="s">
        <v>22</v>
      </c>
      <c r="C59" s="211"/>
      <c r="D59" s="212"/>
      <c r="E59" s="212"/>
      <c r="F59" s="212">
        <f>SUM(F54:F58)</f>
        <v>0</v>
      </c>
      <c r="G59" s="238">
        <f t="shared" ref="G59" si="114">SUM(G54:G58)</f>
        <v>0</v>
      </c>
      <c r="H59" s="212">
        <f t="shared" ref="H59" si="115">SUM(H54:H58)</f>
        <v>0</v>
      </c>
      <c r="I59" s="212">
        <f t="shared" ref="I59" si="116">SUM(I54:I58)</f>
        <v>0</v>
      </c>
      <c r="J59" s="212">
        <f t="shared" ref="J59" si="117">SUM(J54:J58)</f>
        <v>0</v>
      </c>
      <c r="K59" s="213">
        <f t="shared" ref="K59" si="118">SUM(K54:K58)</f>
        <v>0</v>
      </c>
      <c r="L59" s="174"/>
      <c r="M59" s="280">
        <f t="shared" ref="M59" si="119">SUM(M54:M58)</f>
        <v>0</v>
      </c>
      <c r="N59" s="276">
        <f t="shared" ref="N59" si="120">SUM(N54:N58)</f>
        <v>0</v>
      </c>
      <c r="O59" s="276">
        <f t="shared" ref="O59" si="121">SUM(O54:O58)</f>
        <v>0</v>
      </c>
      <c r="P59" s="276">
        <f t="shared" ref="P59" si="122">SUM(P54:P58)</f>
        <v>100000</v>
      </c>
      <c r="Q59" s="276">
        <f>SUM(Q54:Q58)</f>
        <v>0</v>
      </c>
      <c r="R59" s="276">
        <f t="shared" ref="R59" si="123">SUM(R54:R58)</f>
        <v>0</v>
      </c>
      <c r="S59" s="276">
        <f t="shared" ref="S59" si="124">SUM(S54:S58)</f>
        <v>0</v>
      </c>
      <c r="T59" s="276">
        <f t="shared" ref="T59" si="125">SUM(T54:T58)</f>
        <v>100000</v>
      </c>
      <c r="U59" s="276">
        <f t="shared" ref="U59" si="126">SUM(U54:U58)</f>
        <v>0</v>
      </c>
      <c r="V59" s="276">
        <f t="shared" ref="V59" si="127">SUM(V54:V58)</f>
        <v>0</v>
      </c>
      <c r="W59" s="276">
        <f t="shared" ref="W59" si="128">SUM(W54:W58)</f>
        <v>10000</v>
      </c>
      <c r="X59" s="276">
        <f t="shared" ref="X59" si="129">SUM(X54:X58)</f>
        <v>0</v>
      </c>
      <c r="Y59" s="276">
        <f t="shared" ref="Y59" si="130">SUM(Y54:Y58)</f>
        <v>20000</v>
      </c>
      <c r="Z59" s="276">
        <f t="shared" ref="Z59" si="131">SUM(Z54:Z58)</f>
        <v>0</v>
      </c>
      <c r="AA59" s="276">
        <f t="shared" ref="AA59" si="132">SUM(AA54:AA58)</f>
        <v>10000</v>
      </c>
      <c r="AB59" s="276">
        <f t="shared" ref="AB59" si="133">SUM(AB54:AB58)</f>
        <v>0</v>
      </c>
      <c r="AC59" s="276">
        <f t="shared" ref="AC59" si="134">SUM(AC54:AC58)</f>
        <v>0</v>
      </c>
      <c r="AD59" s="276">
        <f t="shared" ref="AD59" si="135">SUM(AD54:AD58)</f>
        <v>5000</v>
      </c>
      <c r="AE59" s="276">
        <f t="shared" ref="AE59" si="136">SUM(AE54:AE58)</f>
        <v>0</v>
      </c>
      <c r="AF59" s="276">
        <f t="shared" ref="AF59" si="137">SUM(AF54:AF58)</f>
        <v>0</v>
      </c>
      <c r="AG59" s="276">
        <f t="shared" ref="AG59" si="138">SUM(AG54:AG58)</f>
        <v>0</v>
      </c>
      <c r="AH59" s="276">
        <f t="shared" ref="AH59" si="139">SUM(AH54:AH58)</f>
        <v>0</v>
      </c>
      <c r="AI59" s="276">
        <f t="shared" ref="AI59" si="140">SUM(AI54:AI58)</f>
        <v>0</v>
      </c>
      <c r="AJ59" s="276">
        <f t="shared" ref="AJ59" si="141">SUM(AJ54:AJ58)</f>
        <v>0</v>
      </c>
      <c r="AK59" s="281">
        <f t="shared" ref="AK59" si="142">SUM(AK54:AK58)</f>
        <v>0</v>
      </c>
    </row>
    <row r="60" spans="1:37" ht="13.5" thickBot="1">
      <c r="A60" s="215" t="s">
        <v>38</v>
      </c>
      <c r="B60" s="245" t="s">
        <v>191</v>
      </c>
      <c r="C60" s="216"/>
      <c r="D60" s="217"/>
      <c r="E60" s="217"/>
      <c r="F60" s="217"/>
      <c r="G60" s="236"/>
      <c r="H60" s="217"/>
      <c r="I60" s="217"/>
      <c r="J60" s="217"/>
      <c r="K60" s="218">
        <f t="shared" si="0"/>
        <v>0</v>
      </c>
      <c r="L60" s="166"/>
      <c r="M60" s="273"/>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5"/>
    </row>
    <row r="61" spans="1:37" ht="13.5" thickBot="1">
      <c r="A61" s="215"/>
      <c r="B61" s="245" t="s">
        <v>211</v>
      </c>
      <c r="C61" s="216"/>
      <c r="D61" s="217"/>
      <c r="E61" s="217"/>
      <c r="F61" s="217"/>
      <c r="G61" s="236"/>
      <c r="H61" s="217"/>
      <c r="I61" s="217"/>
      <c r="J61" s="217"/>
      <c r="K61" s="218"/>
      <c r="L61" s="166"/>
      <c r="M61" s="273"/>
      <c r="N61" s="274"/>
      <c r="O61" s="274"/>
      <c r="P61" s="285">
        <v>100000</v>
      </c>
      <c r="Q61" s="307"/>
      <c r="R61" s="307"/>
      <c r="S61" s="307"/>
      <c r="T61" s="309">
        <v>50000</v>
      </c>
      <c r="U61" s="310"/>
      <c r="V61" s="310"/>
      <c r="W61" s="310"/>
      <c r="X61" s="290">
        <v>50000</v>
      </c>
      <c r="Y61" s="274"/>
      <c r="Z61" s="274"/>
      <c r="AA61" s="274"/>
      <c r="AB61" s="274"/>
      <c r="AC61" s="274"/>
      <c r="AD61" s="274"/>
      <c r="AE61" s="274"/>
      <c r="AF61" s="274"/>
      <c r="AG61" s="274"/>
      <c r="AH61" s="274"/>
      <c r="AI61" s="274"/>
      <c r="AJ61" s="274"/>
      <c r="AK61" s="275"/>
    </row>
    <row r="62" spans="1:37" ht="13.5" thickBot="1">
      <c r="A62" s="215"/>
      <c r="B62" s="245" t="s">
        <v>212</v>
      </c>
      <c r="C62" s="216"/>
      <c r="D62" s="217"/>
      <c r="E62" s="217"/>
      <c r="F62" s="217"/>
      <c r="G62" s="236"/>
      <c r="H62" s="217"/>
      <c r="I62" s="217"/>
      <c r="J62" s="217"/>
      <c r="K62" s="218">
        <f t="shared" si="0"/>
        <v>0</v>
      </c>
      <c r="L62" s="166"/>
      <c r="M62" s="273"/>
      <c r="N62" s="274"/>
      <c r="O62" s="274"/>
      <c r="P62" s="274"/>
      <c r="Q62" s="274"/>
      <c r="R62" s="274"/>
      <c r="S62" s="274"/>
      <c r="T62" s="306">
        <v>100000</v>
      </c>
      <c r="U62" s="307"/>
      <c r="V62" s="307"/>
      <c r="W62" s="307"/>
      <c r="X62" s="307"/>
      <c r="Y62" s="307">
        <v>50000</v>
      </c>
      <c r="Z62" s="307"/>
      <c r="AA62" s="307"/>
      <c r="AB62" s="307"/>
      <c r="AC62" s="308">
        <v>50000</v>
      </c>
      <c r="AD62" s="274"/>
      <c r="AE62" s="274"/>
      <c r="AF62" s="274"/>
      <c r="AG62" s="274"/>
      <c r="AH62" s="274"/>
      <c r="AI62" s="274"/>
      <c r="AJ62" s="274"/>
      <c r="AK62" s="275"/>
    </row>
    <row r="63" spans="1:37">
      <c r="A63" s="215"/>
      <c r="B63" s="245"/>
      <c r="C63" s="216"/>
      <c r="D63" s="217"/>
      <c r="E63" s="217"/>
      <c r="F63" s="217"/>
      <c r="G63" s="236"/>
      <c r="H63" s="217"/>
      <c r="I63" s="217"/>
      <c r="J63" s="217"/>
      <c r="K63" s="218">
        <f t="shared" si="0"/>
        <v>0</v>
      </c>
      <c r="L63" s="166"/>
      <c r="M63" s="273"/>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5"/>
    </row>
    <row r="64" spans="1:37">
      <c r="A64" s="215"/>
      <c r="B64" s="245"/>
      <c r="C64" s="216"/>
      <c r="D64" s="217"/>
      <c r="E64" s="217"/>
      <c r="F64" s="217"/>
      <c r="G64" s="236"/>
      <c r="H64" s="217"/>
      <c r="I64" s="217"/>
      <c r="J64" s="217"/>
      <c r="K64" s="218"/>
      <c r="L64" s="166"/>
      <c r="M64" s="273"/>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5"/>
    </row>
    <row r="65" spans="1:37">
      <c r="A65" s="226"/>
      <c r="B65" s="246" t="s">
        <v>7</v>
      </c>
      <c r="C65" s="227"/>
      <c r="D65" s="228"/>
      <c r="E65" s="228"/>
      <c r="F65" s="228">
        <f>SUM(F59)</f>
        <v>0</v>
      </c>
      <c r="G65" s="237">
        <f t="shared" ref="G65:K65" si="143">SUM(G59)</f>
        <v>0</v>
      </c>
      <c r="H65" s="228">
        <f t="shared" si="143"/>
        <v>0</v>
      </c>
      <c r="I65" s="228">
        <f t="shared" si="143"/>
        <v>0</v>
      </c>
      <c r="J65" s="228">
        <f t="shared" si="143"/>
        <v>0</v>
      </c>
      <c r="K65" s="230">
        <f t="shared" si="143"/>
        <v>0</v>
      </c>
      <c r="L65" s="166"/>
      <c r="M65" s="277">
        <f>SUM(M60:M64)</f>
        <v>0</v>
      </c>
      <c r="N65" s="278">
        <f t="shared" ref="N65" si="144">SUM(N60:N64)</f>
        <v>0</v>
      </c>
      <c r="O65" s="278">
        <f t="shared" ref="O65" si="145">SUM(O60:O64)</f>
        <v>0</v>
      </c>
      <c r="P65" s="278">
        <f t="shared" ref="P65" si="146">SUM(P60:P64)</f>
        <v>100000</v>
      </c>
      <c r="Q65" s="278">
        <f t="shared" ref="Q65" si="147">SUM(Q60:Q64)</f>
        <v>0</v>
      </c>
      <c r="R65" s="278">
        <f t="shared" ref="R65" si="148">SUM(R60:R64)</f>
        <v>0</v>
      </c>
      <c r="S65" s="278">
        <f t="shared" ref="S65" si="149">SUM(S60:S64)</f>
        <v>0</v>
      </c>
      <c r="T65" s="278">
        <f t="shared" ref="T65" si="150">SUM(T60:T64)</f>
        <v>150000</v>
      </c>
      <c r="U65" s="278">
        <f t="shared" ref="U65" si="151">SUM(U60:U64)</f>
        <v>0</v>
      </c>
      <c r="V65" s="278">
        <f t="shared" ref="V65" si="152">SUM(V60:V64)</f>
        <v>0</v>
      </c>
      <c r="W65" s="278">
        <f t="shared" ref="W65" si="153">SUM(W60:W64)</f>
        <v>0</v>
      </c>
      <c r="X65" s="278">
        <f t="shared" ref="X65" si="154">SUM(X60:X64)</f>
        <v>50000</v>
      </c>
      <c r="Y65" s="278">
        <f t="shared" ref="Y65" si="155">SUM(Y60:Y64)</f>
        <v>50000</v>
      </c>
      <c r="Z65" s="278">
        <f t="shared" ref="Z65" si="156">SUM(Z60:Z64)</f>
        <v>0</v>
      </c>
      <c r="AA65" s="278">
        <f t="shared" ref="AA65" si="157">SUM(AA60:AA64)</f>
        <v>0</v>
      </c>
      <c r="AB65" s="278">
        <f t="shared" ref="AB65" si="158">SUM(AB60:AB64)</f>
        <v>0</v>
      </c>
      <c r="AC65" s="278">
        <f t="shared" ref="AC65" si="159">SUM(AC60:AC64)</f>
        <v>50000</v>
      </c>
      <c r="AD65" s="278">
        <f t="shared" ref="AD65" si="160">SUM(AD60:AD64)</f>
        <v>0</v>
      </c>
      <c r="AE65" s="278">
        <f t="shared" ref="AE65" si="161">SUM(AE60:AE64)</f>
        <v>0</v>
      </c>
      <c r="AF65" s="278">
        <f t="shared" ref="AF65" si="162">SUM(AF60:AF64)</f>
        <v>0</v>
      </c>
      <c r="AG65" s="278">
        <f t="shared" ref="AG65" si="163">SUM(AG60:AG64)</f>
        <v>0</v>
      </c>
      <c r="AH65" s="278">
        <f t="shared" ref="AH65" si="164">SUM(AH60:AH64)</f>
        <v>0</v>
      </c>
      <c r="AI65" s="278">
        <f t="shared" ref="AI65" si="165">SUM(AI60:AI64)</f>
        <v>0</v>
      </c>
      <c r="AJ65" s="278">
        <f t="shared" ref="AJ65" si="166">SUM(AJ60:AJ64)</f>
        <v>0</v>
      </c>
      <c r="AK65" s="282">
        <f t="shared" ref="AK65" si="167">SUM(AK60:AK64)</f>
        <v>0</v>
      </c>
    </row>
    <row r="66" spans="1:37">
      <c r="A66" s="176" t="s">
        <v>34</v>
      </c>
      <c r="B66" s="243" t="s">
        <v>32</v>
      </c>
      <c r="C66" s="173"/>
      <c r="D66" s="174"/>
      <c r="E66" s="174"/>
      <c r="F66" s="174"/>
      <c r="G66" s="234"/>
      <c r="H66" s="174"/>
      <c r="I66" s="174"/>
      <c r="J66" s="174"/>
      <c r="K66" s="175">
        <f t="shared" si="0"/>
        <v>0</v>
      </c>
      <c r="L66" s="174"/>
      <c r="M66" s="265"/>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7"/>
    </row>
    <row r="67" spans="1:37">
      <c r="A67" s="176"/>
      <c r="B67" s="243"/>
      <c r="C67" s="173"/>
      <c r="D67" s="174"/>
      <c r="E67" s="174"/>
      <c r="F67" s="174"/>
      <c r="G67" s="234"/>
      <c r="H67" s="174"/>
      <c r="I67" s="174"/>
      <c r="J67" s="174"/>
      <c r="K67" s="175"/>
      <c r="L67" s="174"/>
      <c r="M67" s="265"/>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7"/>
    </row>
    <row r="68" spans="1:37">
      <c r="A68" s="176"/>
      <c r="B68" s="243"/>
      <c r="C68" s="173"/>
      <c r="D68" s="174"/>
      <c r="E68" s="174"/>
      <c r="F68" s="174"/>
      <c r="G68" s="234"/>
      <c r="H68" s="174"/>
      <c r="I68" s="174"/>
      <c r="J68" s="174"/>
      <c r="K68" s="175"/>
      <c r="L68" s="174"/>
      <c r="M68" s="265"/>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7"/>
    </row>
    <row r="69" spans="1:37">
      <c r="A69" s="176"/>
      <c r="B69" s="243"/>
      <c r="C69" s="173"/>
      <c r="D69" s="174"/>
      <c r="E69" s="174"/>
      <c r="F69" s="174"/>
      <c r="G69" s="234"/>
      <c r="H69" s="174"/>
      <c r="I69" s="174"/>
      <c r="J69" s="174"/>
      <c r="K69" s="175">
        <f t="shared" si="0"/>
        <v>0</v>
      </c>
      <c r="L69" s="174"/>
      <c r="M69" s="265"/>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row>
    <row r="70" spans="1:37">
      <c r="A70" s="176"/>
      <c r="B70" s="243"/>
      <c r="C70" s="173"/>
      <c r="D70" s="174"/>
      <c r="E70" s="174"/>
      <c r="F70" s="174"/>
      <c r="G70" s="234"/>
      <c r="H70" s="174"/>
      <c r="I70" s="174"/>
      <c r="J70" s="174"/>
      <c r="K70" s="175">
        <f t="shared" si="0"/>
        <v>0</v>
      </c>
      <c r="L70" s="174"/>
      <c r="M70" s="265"/>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7"/>
    </row>
    <row r="71" spans="1:37">
      <c r="A71" s="210"/>
      <c r="B71" s="244" t="s">
        <v>22</v>
      </c>
      <c r="C71" s="211"/>
      <c r="D71" s="212"/>
      <c r="E71" s="212"/>
      <c r="F71" s="212">
        <f>SUM(F66:F70)</f>
        <v>0</v>
      </c>
      <c r="G71" s="238">
        <f t="shared" ref="G71" si="168">SUM(G66:G70)</f>
        <v>0</v>
      </c>
      <c r="H71" s="212">
        <f t="shared" ref="H71" si="169">SUM(H66:H70)</f>
        <v>0</v>
      </c>
      <c r="I71" s="212">
        <f t="shared" ref="I71" si="170">SUM(I66:I70)</f>
        <v>0</v>
      </c>
      <c r="J71" s="212">
        <f t="shared" ref="J71" si="171">SUM(J66:J70)</f>
        <v>0</v>
      </c>
      <c r="K71" s="213">
        <f t="shared" ref="K71" si="172">SUM(K66:K70)</f>
        <v>0</v>
      </c>
      <c r="L71" s="174"/>
      <c r="M71" s="280">
        <f>SUM(M66:M70)</f>
        <v>0</v>
      </c>
      <c r="N71" s="279">
        <f>SUM(N66:N70)</f>
        <v>0</v>
      </c>
      <c r="O71" s="279">
        <f t="shared" ref="O71" si="173">SUM(O66:O70)</f>
        <v>0</v>
      </c>
      <c r="P71" s="279">
        <f t="shared" ref="P71" si="174">SUM(P66:P70)</f>
        <v>0</v>
      </c>
      <c r="Q71" s="279">
        <f t="shared" ref="Q71" si="175">SUM(Q66:Q70)</f>
        <v>0</v>
      </c>
      <c r="R71" s="279">
        <f t="shared" ref="R71" si="176">SUM(R66:R70)</f>
        <v>0</v>
      </c>
      <c r="S71" s="279">
        <f t="shared" ref="S71" si="177">SUM(S66:S70)</f>
        <v>0</v>
      </c>
      <c r="T71" s="279">
        <f t="shared" ref="T71" si="178">SUM(T66:T70)</f>
        <v>0</v>
      </c>
      <c r="U71" s="279">
        <f t="shared" ref="U71" si="179">SUM(U66:U70)</f>
        <v>0</v>
      </c>
      <c r="V71" s="279">
        <f t="shared" ref="V71" si="180">SUM(V66:V70)</f>
        <v>0</v>
      </c>
      <c r="W71" s="279">
        <f t="shared" ref="W71" si="181">SUM(W66:W70)</f>
        <v>0</v>
      </c>
      <c r="X71" s="279">
        <f t="shared" ref="X71" si="182">SUM(X66:X70)</f>
        <v>0</v>
      </c>
      <c r="Y71" s="279">
        <f t="shared" ref="Y71" si="183">SUM(Y66:Y70)</f>
        <v>0</v>
      </c>
      <c r="Z71" s="279">
        <f t="shared" ref="Z71" si="184">SUM(Z66:Z70)</f>
        <v>0</v>
      </c>
      <c r="AA71" s="279">
        <f t="shared" ref="AA71" si="185">SUM(AA66:AA70)</f>
        <v>0</v>
      </c>
      <c r="AB71" s="279">
        <f t="shared" ref="AB71" si="186">SUM(AB66:AB70)</f>
        <v>0</v>
      </c>
      <c r="AC71" s="279">
        <f t="shared" ref="AC71" si="187">SUM(AC66:AC70)</f>
        <v>0</v>
      </c>
      <c r="AD71" s="279">
        <f t="shared" ref="AD71" si="188">SUM(AD66:AD70)</f>
        <v>0</v>
      </c>
      <c r="AE71" s="279">
        <f t="shared" ref="AE71" si="189">SUM(AE66:AE70)</f>
        <v>0</v>
      </c>
      <c r="AF71" s="279">
        <f t="shared" ref="AF71" si="190">SUM(AF66:AF70)</f>
        <v>0</v>
      </c>
      <c r="AG71" s="279">
        <f t="shared" ref="AG71" si="191">SUM(AG66:AG70)</f>
        <v>0</v>
      </c>
      <c r="AH71" s="279">
        <f t="shared" ref="AH71" si="192">SUM(AH66:AH70)</f>
        <v>0</v>
      </c>
      <c r="AI71" s="279">
        <f t="shared" ref="AI71" si="193">SUM(AI66:AI70)</f>
        <v>0</v>
      </c>
      <c r="AJ71" s="279">
        <f t="shared" ref="AJ71" si="194">SUM(AJ66:AJ70)</f>
        <v>0</v>
      </c>
      <c r="AK71" s="283">
        <f t="shared" ref="AK71" si="195">SUM(AK66:AK70)</f>
        <v>0</v>
      </c>
    </row>
    <row r="72" spans="1:37" s="304" customFormat="1">
      <c r="A72" s="169"/>
      <c r="B72" s="300"/>
      <c r="C72" s="165"/>
      <c r="D72" s="166"/>
      <c r="E72" s="166"/>
      <c r="F72" s="166"/>
      <c r="G72" s="168"/>
      <c r="H72" s="166"/>
      <c r="I72" s="166"/>
      <c r="J72" s="166"/>
      <c r="K72" s="170"/>
      <c r="L72" s="166"/>
      <c r="M72" s="301"/>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3"/>
    </row>
    <row r="73" spans="1:37">
      <c r="A73" s="171" t="s">
        <v>26</v>
      </c>
      <c r="B73" s="247" t="s">
        <v>208</v>
      </c>
      <c r="C73" s="165"/>
      <c r="D73" s="166"/>
      <c r="E73" s="166"/>
      <c r="F73" s="166"/>
      <c r="G73" s="168"/>
      <c r="H73" s="166"/>
      <c r="I73" s="166"/>
      <c r="J73" s="166"/>
      <c r="K73" s="170"/>
      <c r="L73" s="166"/>
      <c r="M73" s="268"/>
      <c r="Q73" s="253"/>
      <c r="R73" s="253"/>
      <c r="S73" s="253"/>
      <c r="T73" s="253"/>
      <c r="U73" s="253"/>
      <c r="V73" s="253"/>
      <c r="W73" s="253"/>
      <c r="X73" s="253"/>
      <c r="Y73" s="253"/>
      <c r="Z73" s="253"/>
      <c r="AA73" s="253"/>
      <c r="AB73" s="253"/>
      <c r="AC73" s="253"/>
      <c r="AD73" s="253"/>
      <c r="AE73" s="253"/>
      <c r="AF73" s="253"/>
      <c r="AG73" s="253"/>
      <c r="AH73" s="253"/>
      <c r="AI73" s="253"/>
      <c r="AJ73" s="253"/>
      <c r="AK73" s="269"/>
    </row>
    <row r="74" spans="1:37">
      <c r="A74" s="201"/>
      <c r="B74" s="248"/>
      <c r="G74" s="239"/>
      <c r="K74" s="202"/>
      <c r="M74" s="270"/>
      <c r="Q74" s="253"/>
      <c r="R74" s="253"/>
      <c r="S74" s="253"/>
      <c r="T74" s="253"/>
      <c r="U74" s="253"/>
      <c r="V74" s="253"/>
      <c r="W74" s="253"/>
      <c r="X74" s="253"/>
      <c r="Y74" s="253"/>
      <c r="Z74" s="253"/>
      <c r="AA74" s="253"/>
      <c r="AB74" s="253"/>
      <c r="AC74" s="253"/>
      <c r="AD74" s="253"/>
      <c r="AE74" s="253"/>
      <c r="AF74" s="253"/>
      <c r="AG74" s="253"/>
      <c r="AH74" s="253"/>
      <c r="AI74" s="253"/>
      <c r="AJ74" s="253"/>
      <c r="AK74" s="269"/>
    </row>
    <row r="75" spans="1:37" ht="13.5" thickBot="1">
      <c r="A75" s="203"/>
      <c r="B75" s="249" t="s">
        <v>21</v>
      </c>
      <c r="C75" s="204"/>
      <c r="D75" s="205"/>
      <c r="E75" s="205"/>
      <c r="F75" s="205"/>
      <c r="G75" s="240"/>
      <c r="H75" s="205"/>
      <c r="I75" s="205"/>
      <c r="J75" s="205"/>
      <c r="K75" s="206"/>
      <c r="M75" s="271">
        <f>+M23+M29+M35+M41+M47+M53+M65+M71+M73</f>
        <v>0</v>
      </c>
      <c r="N75" s="272">
        <f>+N23+N29+N35+N41+N47+N53+N65+N71+N73</f>
        <v>0</v>
      </c>
      <c r="O75" s="272">
        <f t="shared" ref="O75:AJ75" si="196">+O23+O29+O35+O41+O47+O53+O65+O71+O73</f>
        <v>0</v>
      </c>
      <c r="P75" s="272">
        <f t="shared" si="196"/>
        <v>110000</v>
      </c>
      <c r="Q75" s="272">
        <f t="shared" si="196"/>
        <v>80000</v>
      </c>
      <c r="R75" s="272">
        <f t="shared" si="196"/>
        <v>10000</v>
      </c>
      <c r="S75" s="272">
        <f t="shared" si="196"/>
        <v>10000</v>
      </c>
      <c r="T75" s="272">
        <f t="shared" si="196"/>
        <v>235000</v>
      </c>
      <c r="U75" s="272">
        <f t="shared" si="196"/>
        <v>10000</v>
      </c>
      <c r="V75" s="272">
        <f t="shared" si="196"/>
        <v>10000</v>
      </c>
      <c r="W75" s="272">
        <f t="shared" si="196"/>
        <v>10000</v>
      </c>
      <c r="X75" s="272">
        <f t="shared" si="196"/>
        <v>165000</v>
      </c>
      <c r="Y75" s="272">
        <f t="shared" si="196"/>
        <v>60000</v>
      </c>
      <c r="Z75" s="272">
        <f t="shared" si="196"/>
        <v>10000</v>
      </c>
      <c r="AA75" s="272">
        <f t="shared" si="196"/>
        <v>10000</v>
      </c>
      <c r="AB75" s="272">
        <f t="shared" si="196"/>
        <v>115000</v>
      </c>
      <c r="AC75" s="272">
        <f t="shared" si="196"/>
        <v>60000</v>
      </c>
      <c r="AD75" s="272">
        <f t="shared" si="196"/>
        <v>10000</v>
      </c>
      <c r="AE75" s="272">
        <f t="shared" si="196"/>
        <v>10000</v>
      </c>
      <c r="AF75" s="272">
        <f t="shared" si="196"/>
        <v>110000</v>
      </c>
      <c r="AG75" s="272">
        <f t="shared" si="196"/>
        <v>10000</v>
      </c>
      <c r="AH75" s="272">
        <f t="shared" si="196"/>
        <v>10000</v>
      </c>
      <c r="AI75" s="272">
        <f t="shared" si="196"/>
        <v>10000</v>
      </c>
      <c r="AJ75" s="272">
        <f t="shared" si="196"/>
        <v>10000</v>
      </c>
      <c r="AK75" s="284">
        <f>SUM(M75:AJ75)</f>
        <v>1065000</v>
      </c>
    </row>
    <row r="76" spans="1:37">
      <c r="B76" s="180"/>
    </row>
    <row r="77" spans="1:37" ht="13.5" thickBot="1">
      <c r="B77" s="180"/>
      <c r="M77" s="299" t="s">
        <v>207</v>
      </c>
    </row>
    <row r="78" spans="1:37" ht="13.5" thickBot="1">
      <c r="B78" s="180"/>
      <c r="M78" s="297">
        <f>+M75</f>
        <v>0</v>
      </c>
      <c r="N78" s="298">
        <f>+N75+M78</f>
        <v>0</v>
      </c>
      <c r="O78" s="298">
        <f t="shared" ref="O78:AJ78" si="197">+O75+N78</f>
        <v>0</v>
      </c>
      <c r="P78" s="298">
        <f t="shared" si="197"/>
        <v>110000</v>
      </c>
      <c r="Q78" s="298">
        <f t="shared" si="197"/>
        <v>190000</v>
      </c>
      <c r="R78" s="298">
        <f t="shared" si="197"/>
        <v>200000</v>
      </c>
      <c r="S78" s="298">
        <f t="shared" si="197"/>
        <v>210000</v>
      </c>
      <c r="T78" s="298">
        <f t="shared" si="197"/>
        <v>445000</v>
      </c>
      <c r="U78" s="298">
        <f t="shared" si="197"/>
        <v>455000</v>
      </c>
      <c r="V78" s="298">
        <f t="shared" si="197"/>
        <v>465000</v>
      </c>
      <c r="W78" s="298">
        <f t="shared" si="197"/>
        <v>475000</v>
      </c>
      <c r="X78" s="298">
        <f t="shared" si="197"/>
        <v>640000</v>
      </c>
      <c r="Y78" s="298">
        <f t="shared" si="197"/>
        <v>700000</v>
      </c>
      <c r="Z78" s="298">
        <f t="shared" si="197"/>
        <v>710000</v>
      </c>
      <c r="AA78" s="298">
        <f t="shared" si="197"/>
        <v>720000</v>
      </c>
      <c r="AB78" s="298">
        <f t="shared" si="197"/>
        <v>835000</v>
      </c>
      <c r="AC78" s="298">
        <f t="shared" si="197"/>
        <v>895000</v>
      </c>
      <c r="AD78" s="298">
        <f t="shared" si="197"/>
        <v>905000</v>
      </c>
      <c r="AE78" s="298">
        <f t="shared" si="197"/>
        <v>915000</v>
      </c>
      <c r="AF78" s="298">
        <f t="shared" si="197"/>
        <v>1025000</v>
      </c>
      <c r="AG78" s="298">
        <f t="shared" si="197"/>
        <v>1035000</v>
      </c>
      <c r="AH78" s="298">
        <f t="shared" si="197"/>
        <v>1045000</v>
      </c>
      <c r="AI78" s="298">
        <f t="shared" si="197"/>
        <v>1055000</v>
      </c>
      <c r="AJ78" s="298">
        <f t="shared" si="197"/>
        <v>1065000</v>
      </c>
      <c r="AK78" s="298"/>
    </row>
    <row r="79" spans="1:37">
      <c r="B79" s="180"/>
    </row>
    <row r="80" spans="1:37" ht="13.5" thickBot="1">
      <c r="M80" s="299" t="s">
        <v>210</v>
      </c>
    </row>
    <row r="81" spans="13:37" ht="13.5" thickBot="1">
      <c r="M81" s="297">
        <v>500000</v>
      </c>
      <c r="N81" s="298"/>
      <c r="O81" s="298"/>
      <c r="P81" s="298"/>
      <c r="Q81" s="298"/>
      <c r="R81" s="298"/>
      <c r="S81" s="298"/>
      <c r="T81" s="298"/>
      <c r="U81" s="298"/>
      <c r="V81" s="298"/>
      <c r="W81" s="298"/>
      <c r="X81" s="298">
        <v>500000</v>
      </c>
      <c r="Y81" s="298"/>
      <c r="Z81" s="298"/>
      <c r="AA81" s="298"/>
      <c r="AB81" s="298"/>
      <c r="AC81" s="298"/>
      <c r="AD81" s="298"/>
      <c r="AE81" s="298"/>
      <c r="AF81" s="298"/>
      <c r="AG81" s="298"/>
      <c r="AH81" s="298"/>
      <c r="AI81" s="298">
        <v>65000</v>
      </c>
      <c r="AJ81" s="298"/>
      <c r="AK81" s="305">
        <f>SUM(M81:AJ81)</f>
        <v>1065000</v>
      </c>
    </row>
    <row r="82" spans="13:37">
      <c r="M82" s="253">
        <f>+M81</f>
        <v>500000</v>
      </c>
      <c r="N82" s="253">
        <f>+N81+M82</f>
        <v>500000</v>
      </c>
      <c r="O82" s="253">
        <f t="shared" ref="O82:AJ82" si="198">+O81+N82</f>
        <v>500000</v>
      </c>
      <c r="P82" s="253">
        <f t="shared" si="198"/>
        <v>500000</v>
      </c>
      <c r="Q82" s="253">
        <f t="shared" si="198"/>
        <v>500000</v>
      </c>
      <c r="R82" s="253">
        <f t="shared" si="198"/>
        <v>500000</v>
      </c>
      <c r="S82" s="253">
        <f t="shared" si="198"/>
        <v>500000</v>
      </c>
      <c r="T82" s="253">
        <f t="shared" si="198"/>
        <v>500000</v>
      </c>
      <c r="U82" s="253">
        <f t="shared" si="198"/>
        <v>500000</v>
      </c>
      <c r="V82" s="253">
        <f t="shared" si="198"/>
        <v>500000</v>
      </c>
      <c r="W82" s="253">
        <f t="shared" si="198"/>
        <v>500000</v>
      </c>
      <c r="X82" s="253">
        <f t="shared" si="198"/>
        <v>1000000</v>
      </c>
      <c r="Y82" s="253">
        <f t="shared" si="198"/>
        <v>1000000</v>
      </c>
      <c r="Z82" s="253">
        <f t="shared" si="198"/>
        <v>1000000</v>
      </c>
      <c r="AA82" s="253">
        <f t="shared" si="198"/>
        <v>1000000</v>
      </c>
      <c r="AB82" s="253">
        <f t="shared" si="198"/>
        <v>1000000</v>
      </c>
      <c r="AC82" s="253">
        <f t="shared" si="198"/>
        <v>1000000</v>
      </c>
      <c r="AD82" s="253">
        <f t="shared" si="198"/>
        <v>1000000</v>
      </c>
      <c r="AE82" s="253">
        <f t="shared" si="198"/>
        <v>1000000</v>
      </c>
      <c r="AF82" s="253">
        <f t="shared" si="198"/>
        <v>1000000</v>
      </c>
      <c r="AG82" s="253">
        <f t="shared" si="198"/>
        <v>1000000</v>
      </c>
      <c r="AH82" s="253">
        <f t="shared" si="198"/>
        <v>1000000</v>
      </c>
      <c r="AI82" s="253">
        <f t="shared" si="198"/>
        <v>1065000</v>
      </c>
      <c r="AJ82" s="253">
        <f t="shared" si="198"/>
        <v>1065000</v>
      </c>
      <c r="AK82" s="253"/>
    </row>
    <row r="84" spans="13:37" ht="13.5" thickBot="1">
      <c r="M84" s="299" t="s">
        <v>209</v>
      </c>
    </row>
    <row r="85" spans="13:37" ht="13.5" thickBot="1">
      <c r="M85" s="297">
        <f>+M82-M78</f>
        <v>500000</v>
      </c>
      <c r="N85" s="298">
        <f t="shared" ref="N85:AJ85" si="199">+N82-N78</f>
        <v>500000</v>
      </c>
      <c r="O85" s="298">
        <f t="shared" si="199"/>
        <v>500000</v>
      </c>
      <c r="P85" s="298">
        <f t="shared" si="199"/>
        <v>390000</v>
      </c>
      <c r="Q85" s="298">
        <f t="shared" si="199"/>
        <v>310000</v>
      </c>
      <c r="R85" s="298">
        <f t="shared" si="199"/>
        <v>300000</v>
      </c>
      <c r="S85" s="298">
        <f t="shared" si="199"/>
        <v>290000</v>
      </c>
      <c r="T85" s="298">
        <f t="shared" si="199"/>
        <v>55000</v>
      </c>
      <c r="U85" s="298">
        <f t="shared" si="199"/>
        <v>45000</v>
      </c>
      <c r="V85" s="298">
        <f t="shared" si="199"/>
        <v>35000</v>
      </c>
      <c r="W85" s="298">
        <f t="shared" si="199"/>
        <v>25000</v>
      </c>
      <c r="X85" s="298">
        <f t="shared" si="199"/>
        <v>360000</v>
      </c>
      <c r="Y85" s="298">
        <f t="shared" si="199"/>
        <v>300000</v>
      </c>
      <c r="Z85" s="298">
        <f t="shared" si="199"/>
        <v>290000</v>
      </c>
      <c r="AA85" s="298">
        <f t="shared" si="199"/>
        <v>280000</v>
      </c>
      <c r="AB85" s="298">
        <f t="shared" si="199"/>
        <v>165000</v>
      </c>
      <c r="AC85" s="298">
        <f t="shared" si="199"/>
        <v>105000</v>
      </c>
      <c r="AD85" s="298">
        <f t="shared" si="199"/>
        <v>95000</v>
      </c>
      <c r="AE85" s="298">
        <f t="shared" si="199"/>
        <v>85000</v>
      </c>
      <c r="AF85" s="313">
        <f t="shared" si="199"/>
        <v>-25000</v>
      </c>
      <c r="AG85" s="313">
        <f t="shared" si="199"/>
        <v>-35000</v>
      </c>
      <c r="AH85" s="313">
        <f t="shared" si="199"/>
        <v>-45000</v>
      </c>
      <c r="AI85" s="298">
        <f t="shared" si="199"/>
        <v>10000</v>
      </c>
      <c r="AJ85" s="298">
        <f t="shared" si="199"/>
        <v>0</v>
      </c>
      <c r="AK85" s="305"/>
    </row>
    <row r="86" spans="13:37" ht="13.5" thickBot="1"/>
    <row r="87" spans="13:37" ht="40" thickTop="1" thickBot="1">
      <c r="AC87" s="314" t="s">
        <v>213</v>
      </c>
    </row>
    <row r="88" spans="13:37" ht="13.5" thickTop="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70C0"/>
    <pageSetUpPr fitToPage="1"/>
  </sheetPr>
  <dimension ref="A2:Q148"/>
  <sheetViews>
    <sheetView showGridLines="0" zoomScale="115" zoomScaleNormal="115" workbookViewId="0">
      <selection activeCell="A9" sqref="A9:P9"/>
    </sheetView>
  </sheetViews>
  <sheetFormatPr defaultColWidth="9.1796875" defaultRowHeight="12.5"/>
  <cols>
    <col min="1" max="1" width="12.453125" style="15" customWidth="1"/>
    <col min="2" max="2" width="13.453125" style="16" customWidth="1"/>
    <col min="3" max="3" width="23.54296875" style="15" customWidth="1"/>
    <col min="4" max="4" width="19.54296875" style="15" customWidth="1"/>
    <col min="5" max="5" width="9.54296875" style="15" customWidth="1"/>
    <col min="6" max="6" width="14" style="15" customWidth="1"/>
    <col min="7" max="7" width="9.54296875" style="318" customWidth="1"/>
    <col min="8" max="8" width="13.453125" style="15" customWidth="1"/>
    <col min="9" max="9" width="9.54296875" style="15" customWidth="1"/>
    <col min="10" max="14" width="12.54296875" style="15" customWidth="1"/>
    <col min="15" max="15" width="10.453125" style="15" customWidth="1"/>
    <col min="16" max="16" width="12.1796875" style="15" customWidth="1"/>
    <col min="17" max="16384" width="9.1796875" style="14"/>
  </cols>
  <sheetData>
    <row r="2" spans="1:17">
      <c r="A2" s="110"/>
    </row>
    <row r="9" spans="1:17" s="100" customFormat="1" ht="25">
      <c r="A9" s="356" t="s">
        <v>149</v>
      </c>
      <c r="B9" s="356"/>
      <c r="C9" s="356"/>
      <c r="D9" s="356"/>
      <c r="E9" s="356"/>
      <c r="F9" s="356"/>
      <c r="G9" s="356"/>
      <c r="H9" s="356"/>
      <c r="I9" s="356"/>
      <c r="J9" s="356"/>
      <c r="K9" s="356"/>
      <c r="L9" s="356"/>
      <c r="M9" s="356"/>
      <c r="N9" s="356"/>
      <c r="O9" s="356"/>
      <c r="P9" s="356"/>
      <c r="Q9" s="101"/>
    </row>
    <row r="10" spans="1:17" s="100" customFormat="1">
      <c r="A10" s="109"/>
      <c r="B10" s="103"/>
      <c r="C10" s="102"/>
      <c r="D10" s="102"/>
      <c r="E10" s="102"/>
      <c r="F10" s="102"/>
      <c r="G10" s="319"/>
      <c r="H10" s="102"/>
      <c r="I10" s="102"/>
      <c r="J10" s="102"/>
      <c r="K10" s="102"/>
      <c r="L10" s="102"/>
      <c r="M10" s="102"/>
      <c r="N10" s="102"/>
      <c r="O10" s="102"/>
      <c r="P10" s="102"/>
      <c r="Q10" s="101"/>
    </row>
    <row r="11" spans="1:17" s="100" customFormat="1" ht="13">
      <c r="A11" s="108" t="s">
        <v>0</v>
      </c>
      <c r="B11" s="103"/>
      <c r="C11" s="102"/>
      <c r="D11" s="102"/>
      <c r="E11" s="102"/>
      <c r="F11" s="102"/>
      <c r="G11" s="319"/>
      <c r="H11" s="102"/>
      <c r="I11" s="102"/>
      <c r="J11" s="102"/>
      <c r="K11" s="102"/>
      <c r="L11" s="102"/>
      <c r="M11" s="102"/>
      <c r="N11" s="102"/>
      <c r="O11" s="102"/>
      <c r="P11" s="102"/>
      <c r="Q11" s="101"/>
    </row>
    <row r="12" spans="1:17" s="100" customFormat="1" ht="13">
      <c r="A12" s="108" t="s">
        <v>180</v>
      </c>
      <c r="B12" s="103"/>
      <c r="C12" s="102"/>
      <c r="D12" s="102"/>
      <c r="E12" s="102"/>
      <c r="F12" s="102"/>
      <c r="G12" s="319"/>
      <c r="H12" s="102"/>
      <c r="I12" s="102"/>
      <c r="J12" s="102"/>
      <c r="K12" s="102"/>
      <c r="L12" s="102"/>
      <c r="M12" s="102"/>
      <c r="N12" s="102"/>
      <c r="O12" s="102"/>
      <c r="P12" s="102"/>
      <c r="Q12" s="101"/>
    </row>
    <row r="13" spans="1:17" s="100" customFormat="1" ht="13">
      <c r="A13" s="106" t="s">
        <v>5</v>
      </c>
      <c r="B13" s="103"/>
      <c r="C13" s="102"/>
      <c r="G13" s="320"/>
      <c r="I13" s="102"/>
      <c r="J13" s="102"/>
      <c r="K13" s="102"/>
      <c r="L13" s="102"/>
      <c r="M13" s="102"/>
      <c r="N13" s="102"/>
      <c r="O13" s="102"/>
      <c r="P13" s="102"/>
      <c r="Q13" s="101"/>
    </row>
    <row r="14" spans="1:17" s="100" customFormat="1" ht="13">
      <c r="A14" s="106" t="s">
        <v>181</v>
      </c>
      <c r="B14" s="103"/>
      <c r="C14" s="102"/>
      <c r="D14" s="167" t="s">
        <v>182</v>
      </c>
      <c r="G14" s="320"/>
      <c r="P14" s="102"/>
      <c r="Q14" s="101"/>
    </row>
    <row r="15" spans="1:17" s="100" customFormat="1" ht="13">
      <c r="A15" s="106" t="s">
        <v>3</v>
      </c>
      <c r="D15" s="107" t="s">
        <v>1</v>
      </c>
      <c r="E15" s="103"/>
      <c r="F15" s="102"/>
      <c r="G15" s="321" t="s">
        <v>160</v>
      </c>
      <c r="H15" s="103"/>
      <c r="I15" s="102"/>
      <c r="O15" s="106"/>
      <c r="P15" s="102"/>
      <c r="Q15" s="101"/>
    </row>
    <row r="16" spans="1:17" s="100" customFormat="1" ht="13">
      <c r="A16" s="105" t="s">
        <v>4</v>
      </c>
      <c r="D16" s="106" t="s">
        <v>2</v>
      </c>
      <c r="G16" s="320"/>
      <c r="I16" s="102"/>
      <c r="J16" s="102"/>
      <c r="K16" s="102"/>
      <c r="L16" s="102"/>
      <c r="M16" s="102"/>
      <c r="N16" s="102"/>
      <c r="O16" s="102"/>
      <c r="P16" s="102"/>
      <c r="Q16" s="101"/>
    </row>
    <row r="17" spans="1:17" s="100" customFormat="1" ht="13">
      <c r="A17" s="104" t="s">
        <v>6</v>
      </c>
      <c r="B17" s="103"/>
      <c r="C17" s="102"/>
      <c r="D17" s="164" t="s">
        <v>159</v>
      </c>
      <c r="E17" s="102"/>
      <c r="F17" s="102"/>
      <c r="G17" s="319"/>
      <c r="H17" s="102"/>
      <c r="I17" s="102"/>
      <c r="J17" s="102"/>
      <c r="K17" s="102"/>
      <c r="L17" s="102"/>
      <c r="M17" s="102"/>
      <c r="N17" s="102"/>
      <c r="O17" s="102"/>
      <c r="P17" s="102"/>
      <c r="Q17" s="101"/>
    </row>
    <row r="18" spans="1:17" s="95" customFormat="1" ht="13">
      <c r="A18" s="99"/>
      <c r="B18" s="98"/>
      <c r="C18" s="97"/>
      <c r="D18" s="97"/>
      <c r="E18" s="97"/>
      <c r="F18" s="96"/>
      <c r="G18" s="322"/>
      <c r="H18" s="96"/>
      <c r="I18" s="96"/>
      <c r="J18" s="96"/>
      <c r="K18" s="96"/>
      <c r="L18" s="96"/>
      <c r="M18" s="96"/>
      <c r="N18" s="96"/>
      <c r="O18" s="96"/>
      <c r="P18" s="96"/>
    </row>
    <row r="19" spans="1:17" s="32" customFormat="1" ht="13" thickBot="1">
      <c r="A19" s="94"/>
      <c r="B19" s="93"/>
      <c r="C19" s="94"/>
      <c r="D19" s="92"/>
      <c r="E19" s="92"/>
      <c r="F19" s="92"/>
      <c r="G19" s="323"/>
      <c r="H19" s="92"/>
      <c r="I19" s="92"/>
      <c r="J19" s="92"/>
      <c r="K19" s="92"/>
      <c r="L19" s="92"/>
      <c r="M19" s="92"/>
      <c r="N19" s="92"/>
      <c r="O19" s="92"/>
      <c r="P19" s="92"/>
    </row>
    <row r="20" spans="1:17" s="88" customFormat="1" ht="25.5" customHeight="1">
      <c r="A20" s="357" t="s">
        <v>23</v>
      </c>
      <c r="B20" s="359" t="s">
        <v>148</v>
      </c>
      <c r="C20" s="352" t="s">
        <v>147</v>
      </c>
      <c r="D20" s="353"/>
      <c r="E20" s="361" t="s">
        <v>146</v>
      </c>
      <c r="F20" s="361"/>
      <c r="G20" s="362" t="s">
        <v>215</v>
      </c>
      <c r="H20" s="362"/>
      <c r="I20" s="362" t="s">
        <v>145</v>
      </c>
      <c r="J20" s="362"/>
      <c r="K20" s="362" t="s">
        <v>144</v>
      </c>
      <c r="L20" s="363"/>
      <c r="M20" s="362" t="s">
        <v>217</v>
      </c>
      <c r="N20" s="363"/>
      <c r="O20" s="362" t="s">
        <v>218</v>
      </c>
      <c r="P20" s="363"/>
    </row>
    <row r="21" spans="1:17" s="88" customFormat="1" ht="26.5" thickBot="1">
      <c r="A21" s="358"/>
      <c r="B21" s="360"/>
      <c r="C21" s="354"/>
      <c r="D21" s="355"/>
      <c r="E21" s="90" t="s">
        <v>150</v>
      </c>
      <c r="F21" s="91" t="s">
        <v>143</v>
      </c>
      <c r="G21" s="324" t="s">
        <v>150</v>
      </c>
      <c r="H21" s="91" t="s">
        <v>143</v>
      </c>
      <c r="I21" s="90" t="s">
        <v>150</v>
      </c>
      <c r="J21" s="91" t="s">
        <v>143</v>
      </c>
      <c r="K21" s="90" t="s">
        <v>150</v>
      </c>
      <c r="L21" s="89" t="s">
        <v>143</v>
      </c>
      <c r="M21" s="90" t="s">
        <v>150</v>
      </c>
      <c r="N21" s="89" t="s">
        <v>143</v>
      </c>
      <c r="O21" s="90" t="s">
        <v>150</v>
      </c>
      <c r="P21" s="89" t="s">
        <v>143</v>
      </c>
    </row>
    <row r="22" spans="1:17" ht="13.5" hidden="1" thickBot="1">
      <c r="A22" s="87" t="s">
        <v>142</v>
      </c>
      <c r="B22" s="44"/>
      <c r="C22" s="128" t="s">
        <v>141</v>
      </c>
      <c r="D22" s="129"/>
      <c r="E22" s="43"/>
      <c r="F22" s="86"/>
      <c r="G22" s="325"/>
      <c r="H22" s="85"/>
      <c r="I22" s="84"/>
      <c r="J22" s="84"/>
      <c r="K22" s="84"/>
      <c r="L22" s="84"/>
      <c r="M22" s="84"/>
      <c r="N22" s="85"/>
      <c r="O22" s="84"/>
      <c r="P22" s="83"/>
    </row>
    <row r="23" spans="1:17" s="32" customFormat="1" ht="13" hidden="1" thickBot="1">
      <c r="A23" s="70"/>
      <c r="B23" s="78" t="s">
        <v>140</v>
      </c>
      <c r="C23" s="130" t="s">
        <v>139</v>
      </c>
      <c r="D23" s="131"/>
      <c r="E23" s="81">
        <f>+G23+I23+K23+O23+M23</f>
        <v>0</v>
      </c>
      <c r="F23" s="36">
        <f>+H23+J23+L23+N23+P23</f>
        <v>0</v>
      </c>
      <c r="G23" s="326"/>
      <c r="H23" s="82"/>
      <c r="I23" s="81"/>
      <c r="J23" s="81"/>
      <c r="K23" s="81"/>
      <c r="L23" s="81"/>
      <c r="M23" s="81"/>
      <c r="N23" s="82"/>
      <c r="O23" s="81"/>
      <c r="P23" s="80"/>
    </row>
    <row r="24" spans="1:17" s="32" customFormat="1" ht="13" hidden="1" thickBot="1">
      <c r="A24" s="56"/>
      <c r="B24" s="78" t="s">
        <v>140</v>
      </c>
      <c r="C24" s="130" t="s">
        <v>139</v>
      </c>
      <c r="D24" s="131"/>
      <c r="E24" s="81">
        <f t="shared" ref="E24:E37" si="0">+G24+I24+K24+O24+M24</f>
        <v>0</v>
      </c>
      <c r="F24" s="36">
        <f t="shared" ref="F24:F37" si="1">+H24+J24+L24+N24+P24</f>
        <v>0</v>
      </c>
      <c r="G24" s="327"/>
      <c r="H24" s="35"/>
      <c r="I24" s="34"/>
      <c r="J24" s="34"/>
      <c r="K24" s="34"/>
      <c r="L24" s="34"/>
      <c r="M24" s="34"/>
      <c r="N24" s="35"/>
      <c r="O24" s="34"/>
      <c r="P24" s="33"/>
    </row>
    <row r="25" spans="1:17" s="32" customFormat="1" ht="13" hidden="1" thickBot="1">
      <c r="A25" s="56"/>
      <c r="B25" s="78" t="s">
        <v>140</v>
      </c>
      <c r="C25" s="130" t="s">
        <v>139</v>
      </c>
      <c r="D25" s="131"/>
      <c r="E25" s="81">
        <f t="shared" si="0"/>
        <v>0</v>
      </c>
      <c r="F25" s="36">
        <f t="shared" si="1"/>
        <v>0</v>
      </c>
      <c r="G25" s="327"/>
      <c r="H25" s="35"/>
      <c r="I25" s="34"/>
      <c r="J25" s="34"/>
      <c r="K25" s="34"/>
      <c r="L25" s="34"/>
      <c r="M25" s="34"/>
      <c r="N25" s="35"/>
      <c r="O25" s="34"/>
      <c r="P25" s="33"/>
    </row>
    <row r="26" spans="1:17" s="32" customFormat="1" ht="13" hidden="1" thickBot="1">
      <c r="A26" s="56"/>
      <c r="B26" s="55">
        <v>71101211</v>
      </c>
      <c r="C26" s="122" t="s">
        <v>138</v>
      </c>
      <c r="D26" s="132"/>
      <c r="E26" s="81">
        <f t="shared" si="0"/>
        <v>0</v>
      </c>
      <c r="F26" s="36">
        <f t="shared" si="1"/>
        <v>0</v>
      </c>
      <c r="G26" s="327"/>
      <c r="H26" s="35"/>
      <c r="I26" s="34"/>
      <c r="J26" s="34"/>
      <c r="K26" s="34"/>
      <c r="L26" s="34"/>
      <c r="M26" s="34"/>
      <c r="N26" s="35"/>
      <c r="O26" s="34"/>
      <c r="P26" s="33"/>
    </row>
    <row r="27" spans="1:17" s="32" customFormat="1" ht="13" hidden="1" thickBot="1">
      <c r="A27" s="56"/>
      <c r="B27" s="55">
        <v>71101212</v>
      </c>
      <c r="C27" s="122" t="s">
        <v>137</v>
      </c>
      <c r="D27" s="132"/>
      <c r="E27" s="81">
        <f t="shared" si="0"/>
        <v>0</v>
      </c>
      <c r="F27" s="36">
        <f t="shared" si="1"/>
        <v>0</v>
      </c>
      <c r="G27" s="327"/>
      <c r="H27" s="35"/>
      <c r="I27" s="34"/>
      <c r="J27" s="34"/>
      <c r="K27" s="34"/>
      <c r="L27" s="34"/>
      <c r="M27" s="34"/>
      <c r="N27" s="35"/>
      <c r="O27" s="34"/>
      <c r="P27" s="33"/>
    </row>
    <row r="28" spans="1:17" s="32" customFormat="1" ht="13" hidden="1" thickBot="1">
      <c r="A28" s="56"/>
      <c r="B28" s="55">
        <v>71101213</v>
      </c>
      <c r="C28" s="122" t="s">
        <v>136</v>
      </c>
      <c r="D28" s="132"/>
      <c r="E28" s="81">
        <f t="shared" si="0"/>
        <v>0</v>
      </c>
      <c r="F28" s="36">
        <f t="shared" si="1"/>
        <v>0</v>
      </c>
      <c r="G28" s="327"/>
      <c r="H28" s="35"/>
      <c r="I28" s="34"/>
      <c r="J28" s="34"/>
      <c r="K28" s="34"/>
      <c r="L28" s="34"/>
      <c r="M28" s="34"/>
      <c r="N28" s="35"/>
      <c r="O28" s="34"/>
      <c r="P28" s="33"/>
    </row>
    <row r="29" spans="1:17" s="32" customFormat="1" ht="13" hidden="1" thickBot="1">
      <c r="A29" s="56"/>
      <c r="B29" s="55">
        <v>71101216</v>
      </c>
      <c r="C29" s="122" t="s">
        <v>135</v>
      </c>
      <c r="D29" s="132"/>
      <c r="E29" s="81">
        <f t="shared" si="0"/>
        <v>0</v>
      </c>
      <c r="F29" s="36">
        <f t="shared" si="1"/>
        <v>0</v>
      </c>
      <c r="G29" s="327"/>
      <c r="H29" s="35"/>
      <c r="I29" s="34"/>
      <c r="J29" s="34"/>
      <c r="K29" s="34"/>
      <c r="L29" s="34"/>
      <c r="M29" s="34"/>
      <c r="N29" s="35"/>
      <c r="O29" s="34"/>
      <c r="P29" s="33"/>
    </row>
    <row r="30" spans="1:17" s="32" customFormat="1" ht="13" hidden="1" thickBot="1">
      <c r="A30" s="56"/>
      <c r="B30" s="78" t="s">
        <v>134</v>
      </c>
      <c r="C30" s="130" t="s">
        <v>133</v>
      </c>
      <c r="D30" s="131"/>
      <c r="E30" s="81">
        <f t="shared" si="0"/>
        <v>0</v>
      </c>
      <c r="F30" s="36">
        <f t="shared" si="1"/>
        <v>0</v>
      </c>
      <c r="G30" s="327"/>
      <c r="H30" s="35"/>
      <c r="I30" s="34"/>
      <c r="J30" s="34"/>
      <c r="K30" s="34"/>
      <c r="L30" s="34"/>
      <c r="M30" s="34"/>
      <c r="N30" s="35"/>
      <c r="O30" s="34"/>
      <c r="P30" s="33"/>
    </row>
    <row r="31" spans="1:17" s="32" customFormat="1" ht="13" hidden="1" thickBot="1">
      <c r="A31" s="56"/>
      <c r="B31" s="78">
        <v>71102010</v>
      </c>
      <c r="C31" s="130" t="s">
        <v>133</v>
      </c>
      <c r="D31" s="131"/>
      <c r="E31" s="81">
        <f t="shared" si="0"/>
        <v>0</v>
      </c>
      <c r="F31" s="36">
        <f t="shared" si="1"/>
        <v>0</v>
      </c>
      <c r="G31" s="327"/>
      <c r="H31" s="35"/>
      <c r="I31" s="34"/>
      <c r="J31" s="34"/>
      <c r="K31" s="34"/>
      <c r="L31" s="34"/>
      <c r="M31" s="34"/>
      <c r="N31" s="35"/>
      <c r="O31" s="34"/>
      <c r="P31" s="33"/>
    </row>
    <row r="32" spans="1:17" s="32" customFormat="1" ht="13" hidden="1" thickBot="1">
      <c r="A32" s="56"/>
      <c r="B32" s="78">
        <v>71102010</v>
      </c>
      <c r="C32" s="130" t="s">
        <v>133</v>
      </c>
      <c r="D32" s="131"/>
      <c r="E32" s="81">
        <f t="shared" si="0"/>
        <v>0</v>
      </c>
      <c r="F32" s="36">
        <f t="shared" si="1"/>
        <v>0</v>
      </c>
      <c r="G32" s="327"/>
      <c r="H32" s="35"/>
      <c r="I32" s="34"/>
      <c r="J32" s="34"/>
      <c r="K32" s="34"/>
      <c r="L32" s="34"/>
      <c r="M32" s="34"/>
      <c r="N32" s="35"/>
      <c r="O32" s="34"/>
      <c r="P32" s="33"/>
    </row>
    <row r="33" spans="1:17" s="32" customFormat="1" ht="13" hidden="1" thickBot="1">
      <c r="A33" s="56"/>
      <c r="B33" s="78" t="s">
        <v>132</v>
      </c>
      <c r="C33" s="130" t="s">
        <v>131</v>
      </c>
      <c r="D33" s="131"/>
      <c r="E33" s="81">
        <f t="shared" si="0"/>
        <v>0</v>
      </c>
      <c r="F33" s="36">
        <f t="shared" si="1"/>
        <v>0</v>
      </c>
      <c r="G33" s="327"/>
      <c r="H33" s="35"/>
      <c r="I33" s="34"/>
      <c r="J33" s="34"/>
      <c r="K33" s="34"/>
      <c r="L33" s="34"/>
      <c r="M33" s="34"/>
      <c r="N33" s="35"/>
      <c r="O33" s="34"/>
      <c r="P33" s="33"/>
    </row>
    <row r="34" spans="1:17" s="32" customFormat="1" ht="13" hidden="1" thickBot="1">
      <c r="A34" s="56"/>
      <c r="B34" s="79">
        <v>74171010</v>
      </c>
      <c r="C34" s="130" t="s">
        <v>130</v>
      </c>
      <c r="D34" s="131"/>
      <c r="E34" s="81">
        <f t="shared" si="0"/>
        <v>0</v>
      </c>
      <c r="F34" s="36">
        <f t="shared" si="1"/>
        <v>0</v>
      </c>
      <c r="G34" s="327"/>
      <c r="H34" s="35"/>
      <c r="I34" s="34"/>
      <c r="J34" s="34"/>
      <c r="K34" s="34"/>
      <c r="L34" s="34"/>
      <c r="M34" s="34"/>
      <c r="N34" s="35"/>
      <c r="O34" s="34"/>
      <c r="P34" s="33"/>
    </row>
    <row r="35" spans="1:17" s="32" customFormat="1" ht="13" hidden="1" thickBot="1">
      <c r="A35" s="56"/>
      <c r="B35" s="79">
        <v>74171010</v>
      </c>
      <c r="C35" s="130" t="s">
        <v>129</v>
      </c>
      <c r="D35" s="131"/>
      <c r="E35" s="81">
        <f t="shared" si="0"/>
        <v>0</v>
      </c>
      <c r="F35" s="36">
        <f t="shared" si="1"/>
        <v>0</v>
      </c>
      <c r="G35" s="327"/>
      <c r="H35" s="35"/>
      <c r="I35" s="34"/>
      <c r="J35" s="34"/>
      <c r="K35" s="34"/>
      <c r="L35" s="34"/>
      <c r="M35" s="34"/>
      <c r="N35" s="35"/>
      <c r="O35" s="34"/>
      <c r="P35" s="33"/>
    </row>
    <row r="36" spans="1:17" s="32" customFormat="1" ht="13" hidden="1" thickBot="1">
      <c r="A36" s="56"/>
      <c r="B36" s="78" t="s">
        <v>128</v>
      </c>
      <c r="C36" s="130" t="s">
        <v>127</v>
      </c>
      <c r="D36" s="131"/>
      <c r="E36" s="81">
        <f t="shared" si="0"/>
        <v>0</v>
      </c>
      <c r="F36" s="36">
        <f t="shared" si="1"/>
        <v>0</v>
      </c>
      <c r="G36" s="327"/>
      <c r="H36" s="35"/>
      <c r="I36" s="34"/>
      <c r="J36" s="34"/>
      <c r="K36" s="34"/>
      <c r="L36" s="34"/>
      <c r="M36" s="34"/>
      <c r="N36" s="35"/>
      <c r="O36" s="34"/>
      <c r="P36" s="33"/>
    </row>
    <row r="37" spans="1:17" s="32" customFormat="1" ht="13" hidden="1" thickBot="1">
      <c r="A37" s="56"/>
      <c r="B37" s="78" t="s">
        <v>128</v>
      </c>
      <c r="C37" s="130" t="s">
        <v>127</v>
      </c>
      <c r="D37" s="131"/>
      <c r="E37" s="81">
        <f t="shared" si="0"/>
        <v>0</v>
      </c>
      <c r="F37" s="36">
        <f t="shared" si="1"/>
        <v>0</v>
      </c>
      <c r="G37" s="327"/>
      <c r="H37" s="35"/>
      <c r="I37" s="34"/>
      <c r="J37" s="34"/>
      <c r="K37" s="34"/>
      <c r="L37" s="34"/>
      <c r="M37" s="34"/>
      <c r="N37" s="35"/>
      <c r="O37" s="34"/>
      <c r="P37" s="33"/>
    </row>
    <row r="38" spans="1:17" s="25" customFormat="1" ht="13.5" thickBot="1">
      <c r="A38" s="49" t="s">
        <v>216</v>
      </c>
      <c r="B38" s="48"/>
      <c r="C38" s="133" t="s">
        <v>126</v>
      </c>
      <c r="D38" s="134"/>
      <c r="E38" s="47">
        <f>SUM(E23:E37)</f>
        <v>0</v>
      </c>
      <c r="F38" s="47">
        <f>SUM(F23:F37)</f>
        <v>0</v>
      </c>
      <c r="G38" s="328">
        <f t="shared" ref="G38:P38" si="2">SUM(G23:G37)</f>
        <v>0</v>
      </c>
      <c r="H38" s="47">
        <f t="shared" si="2"/>
        <v>0</v>
      </c>
      <c r="I38" s="47">
        <f t="shared" si="2"/>
        <v>0</v>
      </c>
      <c r="J38" s="47">
        <f t="shared" si="2"/>
        <v>0</v>
      </c>
      <c r="K38" s="47">
        <f t="shared" ref="K38" si="3">SUM(K23:K37)</f>
        <v>0</v>
      </c>
      <c r="L38" s="47">
        <f t="shared" ref="L38" si="4">SUM(L23:L37)</f>
        <v>0</v>
      </c>
      <c r="M38" s="47">
        <f t="shared" ref="M38" si="5">SUM(M23:M37)</f>
        <v>0</v>
      </c>
      <c r="N38" s="47">
        <f t="shared" ref="N38" si="6">SUM(N23:N37)</f>
        <v>0</v>
      </c>
      <c r="O38" s="47">
        <f t="shared" si="2"/>
        <v>0</v>
      </c>
      <c r="P38" s="47">
        <f t="shared" si="2"/>
        <v>0</v>
      </c>
      <c r="Q38" s="32"/>
    </row>
    <row r="39" spans="1:17" ht="13.5" hidden="1" thickBot="1">
      <c r="A39" s="77" t="s">
        <v>125</v>
      </c>
      <c r="B39" s="76"/>
      <c r="C39" s="128" t="s">
        <v>11</v>
      </c>
      <c r="D39" s="129"/>
      <c r="E39" s="75"/>
      <c r="F39" s="74"/>
      <c r="G39" s="329"/>
      <c r="H39" s="73"/>
      <c r="I39" s="72"/>
      <c r="J39" s="72"/>
      <c r="K39" s="72"/>
      <c r="L39" s="72"/>
      <c r="M39" s="72"/>
      <c r="N39" s="73"/>
      <c r="O39" s="72"/>
      <c r="P39" s="71"/>
      <c r="Q39" s="32"/>
    </row>
    <row r="40" spans="1:17" s="32" customFormat="1" ht="13" hidden="1" thickBot="1">
      <c r="A40" s="70"/>
      <c r="B40" s="57" t="s">
        <v>124</v>
      </c>
      <c r="C40" s="135" t="s">
        <v>123</v>
      </c>
      <c r="D40" s="136"/>
      <c r="E40" s="81">
        <f t="shared" ref="E40:E49" si="7">+G40+I40+K40+O40+M40</f>
        <v>0</v>
      </c>
      <c r="F40" s="36">
        <f t="shared" ref="F40:F49" si="8">+H40+J40+L40+N40+P40</f>
        <v>0</v>
      </c>
      <c r="G40" s="327"/>
      <c r="H40" s="35"/>
      <c r="I40" s="34"/>
      <c r="J40" s="34"/>
      <c r="K40" s="34"/>
      <c r="L40" s="34"/>
      <c r="M40" s="34"/>
      <c r="N40" s="35"/>
      <c r="O40" s="34"/>
      <c r="P40" s="33"/>
    </row>
    <row r="41" spans="1:17" s="32" customFormat="1" ht="13" hidden="1" thickBot="1">
      <c r="A41" s="56"/>
      <c r="B41" s="55">
        <v>74131020</v>
      </c>
      <c r="C41" s="122" t="s">
        <v>122</v>
      </c>
      <c r="D41" s="132"/>
      <c r="E41" s="81">
        <f t="shared" si="7"/>
        <v>0</v>
      </c>
      <c r="F41" s="36">
        <f t="shared" si="8"/>
        <v>0</v>
      </c>
      <c r="G41" s="327"/>
      <c r="H41" s="35"/>
      <c r="I41" s="34"/>
      <c r="J41" s="34"/>
      <c r="K41" s="34"/>
      <c r="L41" s="34"/>
      <c r="M41" s="34"/>
      <c r="N41" s="35"/>
      <c r="O41" s="34"/>
      <c r="P41" s="33"/>
    </row>
    <row r="42" spans="1:17" s="32" customFormat="1" ht="13" hidden="1" thickBot="1">
      <c r="A42" s="56"/>
      <c r="B42" s="55">
        <v>74131040</v>
      </c>
      <c r="C42" s="122" t="s">
        <v>121</v>
      </c>
      <c r="D42" s="132"/>
      <c r="E42" s="81">
        <f t="shared" si="7"/>
        <v>0</v>
      </c>
      <c r="F42" s="36">
        <f t="shared" si="8"/>
        <v>0</v>
      </c>
      <c r="G42" s="327"/>
      <c r="H42" s="35"/>
      <c r="I42" s="34"/>
      <c r="J42" s="34"/>
      <c r="K42" s="34"/>
      <c r="L42" s="34"/>
      <c r="M42" s="34"/>
      <c r="N42" s="35"/>
      <c r="O42" s="34"/>
      <c r="P42" s="33"/>
    </row>
    <row r="43" spans="1:17" s="32" customFormat="1" ht="13" hidden="1" thickBot="1">
      <c r="A43" s="56"/>
      <c r="B43" s="55">
        <v>74152010</v>
      </c>
      <c r="C43" s="122" t="s">
        <v>120</v>
      </c>
      <c r="D43" s="132"/>
      <c r="E43" s="81">
        <f t="shared" si="7"/>
        <v>0</v>
      </c>
      <c r="F43" s="36">
        <f t="shared" si="8"/>
        <v>0</v>
      </c>
      <c r="G43" s="327"/>
      <c r="H43" s="35"/>
      <c r="I43" s="34"/>
      <c r="J43" s="34"/>
      <c r="K43" s="34"/>
      <c r="L43" s="34"/>
      <c r="M43" s="34"/>
      <c r="N43" s="35"/>
      <c r="O43" s="34"/>
      <c r="P43" s="33"/>
    </row>
    <row r="44" spans="1:17" s="32" customFormat="1" ht="13" hidden="1" thickBot="1">
      <c r="A44" s="56"/>
      <c r="B44" s="55">
        <v>74154010</v>
      </c>
      <c r="C44" s="122" t="s">
        <v>119</v>
      </c>
      <c r="D44" s="132"/>
      <c r="E44" s="81">
        <f t="shared" si="7"/>
        <v>0</v>
      </c>
      <c r="F44" s="36">
        <f t="shared" si="8"/>
        <v>0</v>
      </c>
      <c r="G44" s="327"/>
      <c r="H44" s="35"/>
      <c r="I44" s="34"/>
      <c r="J44" s="34"/>
      <c r="K44" s="34"/>
      <c r="L44" s="34"/>
      <c r="M44" s="34"/>
      <c r="N44" s="35"/>
      <c r="O44" s="34"/>
      <c r="P44" s="33"/>
    </row>
    <row r="45" spans="1:17" s="32" customFormat="1" ht="13" hidden="1" thickBot="1">
      <c r="A45" s="56"/>
      <c r="B45" s="55">
        <v>74181010</v>
      </c>
      <c r="C45" s="122" t="s">
        <v>118</v>
      </c>
      <c r="D45" s="132"/>
      <c r="E45" s="81">
        <f t="shared" si="7"/>
        <v>0</v>
      </c>
      <c r="F45" s="36">
        <f t="shared" si="8"/>
        <v>0</v>
      </c>
      <c r="G45" s="327"/>
      <c r="H45" s="35"/>
      <c r="I45" s="34"/>
      <c r="J45" s="34"/>
      <c r="K45" s="34"/>
      <c r="L45" s="34"/>
      <c r="M45" s="34"/>
      <c r="N45" s="35"/>
      <c r="O45" s="34"/>
      <c r="P45" s="33"/>
    </row>
    <row r="46" spans="1:17" s="32" customFormat="1" ht="13" hidden="1" thickBot="1">
      <c r="A46" s="56"/>
      <c r="B46" s="55">
        <v>74221010</v>
      </c>
      <c r="C46" s="122" t="s">
        <v>117</v>
      </c>
      <c r="D46" s="132"/>
      <c r="E46" s="81">
        <f t="shared" si="7"/>
        <v>0</v>
      </c>
      <c r="F46" s="36">
        <f t="shared" si="8"/>
        <v>0</v>
      </c>
      <c r="G46" s="327"/>
      <c r="H46" s="35"/>
      <c r="I46" s="34"/>
      <c r="J46" s="34"/>
      <c r="K46" s="34"/>
      <c r="L46" s="34"/>
      <c r="M46" s="34"/>
      <c r="N46" s="35"/>
      <c r="O46" s="34"/>
      <c r="P46" s="33"/>
    </row>
    <row r="47" spans="1:17" s="32" customFormat="1" ht="13" hidden="1" thickBot="1">
      <c r="A47" s="56"/>
      <c r="B47" s="65">
        <v>74261030</v>
      </c>
      <c r="C47" s="123" t="s">
        <v>116</v>
      </c>
      <c r="D47" s="137"/>
      <c r="E47" s="81">
        <f t="shared" si="7"/>
        <v>0</v>
      </c>
      <c r="F47" s="36">
        <f t="shared" si="8"/>
        <v>0</v>
      </c>
      <c r="G47" s="327"/>
      <c r="H47" s="35"/>
      <c r="I47" s="34"/>
      <c r="J47" s="34"/>
      <c r="K47" s="34"/>
      <c r="L47" s="34"/>
      <c r="M47" s="34"/>
      <c r="N47" s="35"/>
      <c r="O47" s="34"/>
      <c r="P47" s="33"/>
    </row>
    <row r="48" spans="1:17" s="32" customFormat="1" ht="13" hidden="1" thickBot="1">
      <c r="A48" s="56"/>
      <c r="B48" s="55">
        <v>74281010</v>
      </c>
      <c r="C48" s="122" t="s">
        <v>115</v>
      </c>
      <c r="D48" s="132"/>
      <c r="E48" s="81">
        <f t="shared" si="7"/>
        <v>0</v>
      </c>
      <c r="F48" s="36">
        <f t="shared" si="8"/>
        <v>0</v>
      </c>
      <c r="G48" s="327"/>
      <c r="H48" s="35"/>
      <c r="I48" s="34"/>
      <c r="J48" s="34"/>
      <c r="K48" s="34"/>
      <c r="L48" s="34"/>
      <c r="M48" s="34"/>
      <c r="N48" s="35"/>
      <c r="O48" s="34"/>
      <c r="P48" s="33"/>
    </row>
    <row r="49" spans="1:17" s="32" customFormat="1" ht="13" hidden="1" thickBot="1">
      <c r="A49" s="54"/>
      <c r="B49" s="69" t="s">
        <v>114</v>
      </c>
      <c r="C49" s="138" t="s">
        <v>113</v>
      </c>
      <c r="D49" s="139"/>
      <c r="E49" s="81">
        <f t="shared" si="7"/>
        <v>0</v>
      </c>
      <c r="F49" s="36">
        <f t="shared" si="8"/>
        <v>0</v>
      </c>
      <c r="G49" s="330"/>
      <c r="H49" s="68"/>
      <c r="I49" s="67"/>
      <c r="J49" s="67"/>
      <c r="K49" s="67"/>
      <c r="L49" s="67"/>
      <c r="M49" s="67"/>
      <c r="N49" s="68"/>
      <c r="O49" s="67"/>
      <c r="P49" s="66"/>
    </row>
    <row r="50" spans="1:17" ht="13.5" thickBot="1">
      <c r="A50" s="49" t="s">
        <v>216</v>
      </c>
      <c r="B50" s="48"/>
      <c r="C50" s="133" t="s">
        <v>112</v>
      </c>
      <c r="D50" s="134"/>
      <c r="E50" s="47">
        <f>SUM(E40:E49)</f>
        <v>0</v>
      </c>
      <c r="F50" s="47">
        <f>SUM(F40:F49)</f>
        <v>0</v>
      </c>
      <c r="G50" s="328">
        <f t="shared" ref="G50:P50" si="9">SUM(G40:G49)</f>
        <v>0</v>
      </c>
      <c r="H50" s="47">
        <f t="shared" si="9"/>
        <v>0</v>
      </c>
      <c r="I50" s="47">
        <f t="shared" si="9"/>
        <v>0</v>
      </c>
      <c r="J50" s="47">
        <f t="shared" si="9"/>
        <v>0</v>
      </c>
      <c r="K50" s="47">
        <f t="shared" ref="K50" si="10">SUM(K40:K49)</f>
        <v>0</v>
      </c>
      <c r="L50" s="47">
        <f t="shared" ref="L50" si="11">SUM(L40:L49)</f>
        <v>0</v>
      </c>
      <c r="M50" s="47">
        <f t="shared" ref="M50" si="12">SUM(M40:M49)</f>
        <v>0</v>
      </c>
      <c r="N50" s="47">
        <f t="shared" ref="N50" si="13">SUM(N40:N49)</f>
        <v>0</v>
      </c>
      <c r="O50" s="47">
        <f t="shared" si="9"/>
        <v>0</v>
      </c>
      <c r="P50" s="47">
        <f t="shared" si="9"/>
        <v>0</v>
      </c>
      <c r="Q50" s="32"/>
    </row>
    <row r="51" spans="1:17" ht="13.5" hidden="1" thickBot="1">
      <c r="A51" s="58" t="s">
        <v>111</v>
      </c>
      <c r="B51" s="44"/>
      <c r="C51" s="140" t="s">
        <v>110</v>
      </c>
      <c r="D51" s="141"/>
      <c r="E51" s="43"/>
      <c r="F51" s="42"/>
      <c r="G51" s="325"/>
      <c r="H51" s="41"/>
      <c r="I51" s="40"/>
      <c r="J51" s="40"/>
      <c r="K51" s="40"/>
      <c r="L51" s="40"/>
      <c r="M51" s="40"/>
      <c r="N51" s="41"/>
      <c r="O51" s="40"/>
      <c r="P51" s="39"/>
      <c r="Q51" s="32"/>
    </row>
    <row r="52" spans="1:17" s="32" customFormat="1" ht="13" hidden="1" thickBot="1">
      <c r="A52" s="56"/>
      <c r="B52" s="55">
        <v>74141030</v>
      </c>
      <c r="C52" s="122" t="s">
        <v>109</v>
      </c>
      <c r="D52" s="132"/>
      <c r="E52" s="81">
        <f t="shared" ref="E52:E72" si="14">+G52+I52+K52+O52+M52</f>
        <v>0</v>
      </c>
      <c r="F52" s="36">
        <f t="shared" ref="F52:F72" si="15">+H52+J52+L52+N52+P52</f>
        <v>0</v>
      </c>
      <c r="G52" s="327"/>
      <c r="H52" s="35"/>
      <c r="I52" s="34"/>
      <c r="J52" s="34"/>
      <c r="K52" s="34"/>
      <c r="L52" s="34"/>
      <c r="M52" s="34"/>
      <c r="N52" s="35"/>
      <c r="O52" s="34"/>
      <c r="P52" s="33"/>
    </row>
    <row r="53" spans="1:17" s="32" customFormat="1" ht="13" hidden="1" thickBot="1">
      <c r="A53" s="56"/>
      <c r="B53" s="55">
        <v>74141040</v>
      </c>
      <c r="C53" s="122" t="s">
        <v>108</v>
      </c>
      <c r="D53" s="132"/>
      <c r="E53" s="81">
        <f t="shared" si="14"/>
        <v>0</v>
      </c>
      <c r="F53" s="36">
        <f t="shared" si="15"/>
        <v>0</v>
      </c>
      <c r="G53" s="327"/>
      <c r="H53" s="35"/>
      <c r="I53" s="34"/>
      <c r="J53" s="34"/>
      <c r="K53" s="34"/>
      <c r="L53" s="34"/>
      <c r="M53" s="34"/>
      <c r="N53" s="35"/>
      <c r="O53" s="34"/>
      <c r="P53" s="33"/>
    </row>
    <row r="54" spans="1:17" s="32" customFormat="1" ht="13" hidden="1" thickBot="1">
      <c r="A54" s="56"/>
      <c r="B54" s="64">
        <v>74341010</v>
      </c>
      <c r="C54" s="124" t="s">
        <v>107</v>
      </c>
      <c r="D54" s="142"/>
      <c r="E54" s="81">
        <f t="shared" si="14"/>
        <v>0</v>
      </c>
      <c r="F54" s="36">
        <f t="shared" si="15"/>
        <v>0</v>
      </c>
      <c r="G54" s="327"/>
      <c r="H54" s="35"/>
      <c r="I54" s="34"/>
      <c r="J54" s="34"/>
      <c r="K54" s="34"/>
      <c r="L54" s="34"/>
      <c r="M54" s="34"/>
      <c r="N54" s="35"/>
      <c r="O54" s="34"/>
      <c r="P54" s="33"/>
    </row>
    <row r="55" spans="1:17" s="32" customFormat="1" ht="13" hidden="1" thickBot="1">
      <c r="A55" s="56"/>
      <c r="B55" s="55">
        <v>74102010</v>
      </c>
      <c r="C55" s="125" t="s">
        <v>106</v>
      </c>
      <c r="D55" s="143"/>
      <c r="E55" s="81">
        <f t="shared" si="14"/>
        <v>0</v>
      </c>
      <c r="F55" s="36">
        <f t="shared" si="15"/>
        <v>0</v>
      </c>
      <c r="G55" s="327"/>
      <c r="H55" s="35"/>
      <c r="I55" s="34"/>
      <c r="J55" s="34"/>
      <c r="K55" s="34"/>
      <c r="L55" s="34"/>
      <c r="M55" s="34"/>
      <c r="N55" s="35"/>
      <c r="O55" s="34"/>
      <c r="P55" s="33"/>
    </row>
    <row r="56" spans="1:17" s="32" customFormat="1" ht="13" hidden="1" thickBot="1">
      <c r="A56" s="56"/>
      <c r="B56" s="55">
        <v>74103010</v>
      </c>
      <c r="C56" s="125" t="s">
        <v>105</v>
      </c>
      <c r="D56" s="143"/>
      <c r="E56" s="81">
        <f t="shared" si="14"/>
        <v>0</v>
      </c>
      <c r="F56" s="36">
        <f t="shared" si="15"/>
        <v>0</v>
      </c>
      <c r="G56" s="327"/>
      <c r="H56" s="35"/>
      <c r="I56" s="34"/>
      <c r="J56" s="34"/>
      <c r="K56" s="34"/>
      <c r="L56" s="34"/>
      <c r="M56" s="34"/>
      <c r="N56" s="35"/>
      <c r="O56" s="34"/>
      <c r="P56" s="33"/>
    </row>
    <row r="57" spans="1:17" s="32" customFormat="1" ht="13" hidden="1" thickBot="1">
      <c r="A57" s="56"/>
      <c r="B57" s="55">
        <v>74103030</v>
      </c>
      <c r="C57" s="125" t="s">
        <v>104</v>
      </c>
      <c r="D57" s="143"/>
      <c r="E57" s="81">
        <f t="shared" si="14"/>
        <v>0</v>
      </c>
      <c r="F57" s="36">
        <f t="shared" si="15"/>
        <v>0</v>
      </c>
      <c r="G57" s="327"/>
      <c r="H57" s="35"/>
      <c r="I57" s="34"/>
      <c r="J57" s="34"/>
      <c r="K57" s="34"/>
      <c r="L57" s="34"/>
      <c r="M57" s="34"/>
      <c r="N57" s="35"/>
      <c r="O57" s="34"/>
      <c r="P57" s="33"/>
    </row>
    <row r="58" spans="1:17" s="32" customFormat="1" ht="13" hidden="1" thickBot="1">
      <c r="A58" s="56"/>
      <c r="B58" s="55">
        <v>74104010</v>
      </c>
      <c r="C58" s="125" t="s">
        <v>103</v>
      </c>
      <c r="D58" s="143"/>
      <c r="E58" s="81">
        <f t="shared" si="14"/>
        <v>0</v>
      </c>
      <c r="F58" s="36">
        <f t="shared" si="15"/>
        <v>0</v>
      </c>
      <c r="G58" s="327"/>
      <c r="H58" s="35"/>
      <c r="I58" s="34"/>
      <c r="J58" s="34"/>
      <c r="K58" s="34"/>
      <c r="L58" s="34"/>
      <c r="M58" s="34"/>
      <c r="N58" s="35"/>
      <c r="O58" s="34"/>
      <c r="P58" s="33"/>
    </row>
    <row r="59" spans="1:17" s="32" customFormat="1" ht="13" hidden="1" thickBot="1">
      <c r="A59" s="56"/>
      <c r="B59" s="55">
        <v>74112010</v>
      </c>
      <c r="C59" s="125" t="s">
        <v>102</v>
      </c>
      <c r="D59" s="143"/>
      <c r="E59" s="81">
        <f t="shared" si="14"/>
        <v>0</v>
      </c>
      <c r="F59" s="36">
        <f t="shared" si="15"/>
        <v>0</v>
      </c>
      <c r="G59" s="327"/>
      <c r="H59" s="35"/>
      <c r="I59" s="34"/>
      <c r="J59" s="34"/>
      <c r="K59" s="34"/>
      <c r="L59" s="34"/>
      <c r="M59" s="34"/>
      <c r="N59" s="35"/>
      <c r="O59" s="34"/>
      <c r="P59" s="33"/>
    </row>
    <row r="60" spans="1:17" s="32" customFormat="1" ht="13" hidden="1" thickBot="1">
      <c r="A60" s="56"/>
      <c r="B60" s="55">
        <v>74121010</v>
      </c>
      <c r="C60" s="125" t="s">
        <v>101</v>
      </c>
      <c r="D60" s="143"/>
      <c r="E60" s="81">
        <f t="shared" si="14"/>
        <v>0</v>
      </c>
      <c r="F60" s="36">
        <f t="shared" si="15"/>
        <v>0</v>
      </c>
      <c r="G60" s="327"/>
      <c r="H60" s="35"/>
      <c r="I60" s="34"/>
      <c r="J60" s="34"/>
      <c r="K60" s="34"/>
      <c r="L60" s="34"/>
      <c r="M60" s="34"/>
      <c r="N60" s="35"/>
      <c r="O60" s="34"/>
      <c r="P60" s="33"/>
    </row>
    <row r="61" spans="1:17" s="32" customFormat="1" ht="13" hidden="1" thickBot="1">
      <c r="A61" s="56"/>
      <c r="B61" s="55">
        <v>74121020</v>
      </c>
      <c r="C61" s="125" t="s">
        <v>100</v>
      </c>
      <c r="D61" s="143"/>
      <c r="E61" s="81">
        <f t="shared" si="14"/>
        <v>0</v>
      </c>
      <c r="F61" s="36">
        <f t="shared" si="15"/>
        <v>0</v>
      </c>
      <c r="G61" s="327"/>
      <c r="H61" s="35"/>
      <c r="I61" s="34"/>
      <c r="J61" s="34"/>
      <c r="K61" s="34"/>
      <c r="L61" s="34"/>
      <c r="M61" s="34"/>
      <c r="N61" s="35"/>
      <c r="O61" s="34"/>
      <c r="P61" s="33"/>
    </row>
    <row r="62" spans="1:17" s="32" customFormat="1" ht="13" hidden="1" thickBot="1">
      <c r="A62" s="56"/>
      <c r="B62" s="55">
        <v>74121030</v>
      </c>
      <c r="C62" s="125" t="s">
        <v>99</v>
      </c>
      <c r="D62" s="143"/>
      <c r="E62" s="81">
        <f t="shared" si="14"/>
        <v>0</v>
      </c>
      <c r="F62" s="36">
        <f t="shared" si="15"/>
        <v>0</v>
      </c>
      <c r="G62" s="327"/>
      <c r="H62" s="35"/>
      <c r="I62" s="34"/>
      <c r="J62" s="34"/>
      <c r="K62" s="34"/>
      <c r="L62" s="34"/>
      <c r="M62" s="34"/>
      <c r="N62" s="35"/>
      <c r="O62" s="34"/>
      <c r="P62" s="33"/>
    </row>
    <row r="63" spans="1:17" s="32" customFormat="1" ht="13" hidden="1" thickBot="1">
      <c r="A63" s="56"/>
      <c r="B63" s="55">
        <v>74121040</v>
      </c>
      <c r="C63" s="125" t="s">
        <v>98</v>
      </c>
      <c r="D63" s="143"/>
      <c r="E63" s="81">
        <f t="shared" si="14"/>
        <v>0</v>
      </c>
      <c r="F63" s="36">
        <f t="shared" si="15"/>
        <v>0</v>
      </c>
      <c r="G63" s="327"/>
      <c r="H63" s="35"/>
      <c r="I63" s="34"/>
      <c r="J63" s="34"/>
      <c r="K63" s="34"/>
      <c r="L63" s="34"/>
      <c r="M63" s="34"/>
      <c r="N63" s="35"/>
      <c r="O63" s="34"/>
      <c r="P63" s="33"/>
    </row>
    <row r="64" spans="1:17" s="32" customFormat="1" ht="13" hidden="1" thickBot="1">
      <c r="A64" s="56"/>
      <c r="B64" s="55">
        <v>74131060</v>
      </c>
      <c r="C64" s="125" t="s">
        <v>97</v>
      </c>
      <c r="D64" s="143"/>
      <c r="E64" s="81">
        <f t="shared" si="14"/>
        <v>0</v>
      </c>
      <c r="F64" s="36">
        <f t="shared" si="15"/>
        <v>0</v>
      </c>
      <c r="G64" s="327"/>
      <c r="H64" s="35"/>
      <c r="I64" s="34"/>
      <c r="J64" s="34"/>
      <c r="K64" s="34"/>
      <c r="L64" s="34"/>
      <c r="M64" s="34"/>
      <c r="N64" s="35"/>
      <c r="O64" s="34"/>
      <c r="P64" s="33"/>
    </row>
    <row r="65" spans="1:17" s="32" customFormat="1" ht="13" hidden="1" thickBot="1">
      <c r="A65" s="56"/>
      <c r="B65" s="55">
        <v>74191060</v>
      </c>
      <c r="C65" s="125" t="s">
        <v>96</v>
      </c>
      <c r="D65" s="143"/>
      <c r="E65" s="81">
        <f t="shared" si="14"/>
        <v>0</v>
      </c>
      <c r="F65" s="36">
        <f t="shared" si="15"/>
        <v>0</v>
      </c>
      <c r="G65" s="327"/>
      <c r="H65" s="35"/>
      <c r="I65" s="34"/>
      <c r="J65" s="34"/>
      <c r="K65" s="34"/>
      <c r="L65" s="34"/>
      <c r="M65" s="34"/>
      <c r="N65" s="35"/>
      <c r="O65" s="34"/>
      <c r="P65" s="33"/>
    </row>
    <row r="66" spans="1:17" s="32" customFormat="1" ht="13" hidden="1" thickBot="1">
      <c r="A66" s="56"/>
      <c r="B66" s="55">
        <v>74191070</v>
      </c>
      <c r="C66" s="125" t="s">
        <v>95</v>
      </c>
      <c r="D66" s="143"/>
      <c r="E66" s="81">
        <f t="shared" si="14"/>
        <v>0</v>
      </c>
      <c r="F66" s="36">
        <f t="shared" si="15"/>
        <v>0</v>
      </c>
      <c r="G66" s="327"/>
      <c r="H66" s="35"/>
      <c r="I66" s="34"/>
      <c r="J66" s="34"/>
      <c r="K66" s="34"/>
      <c r="L66" s="34"/>
      <c r="M66" s="34"/>
      <c r="N66" s="35"/>
      <c r="O66" s="34"/>
      <c r="P66" s="33"/>
    </row>
    <row r="67" spans="1:17" s="32" customFormat="1" ht="13" hidden="1" thickBot="1">
      <c r="A67" s="56"/>
      <c r="B67" s="55">
        <v>74191072</v>
      </c>
      <c r="C67" s="125" t="s">
        <v>94</v>
      </c>
      <c r="D67" s="143"/>
      <c r="E67" s="81">
        <f t="shared" si="14"/>
        <v>0</v>
      </c>
      <c r="F67" s="36">
        <f t="shared" si="15"/>
        <v>0</v>
      </c>
      <c r="G67" s="327"/>
      <c r="H67" s="35"/>
      <c r="I67" s="34"/>
      <c r="J67" s="34"/>
      <c r="K67" s="34"/>
      <c r="L67" s="34"/>
      <c r="M67" s="34"/>
      <c r="N67" s="35"/>
      <c r="O67" s="34"/>
      <c r="P67" s="33"/>
    </row>
    <row r="68" spans="1:17" s="32" customFormat="1" ht="13" hidden="1" thickBot="1">
      <c r="A68" s="56"/>
      <c r="B68" s="65">
        <v>74201010</v>
      </c>
      <c r="C68" s="125" t="s">
        <v>93</v>
      </c>
      <c r="D68" s="143"/>
      <c r="E68" s="81">
        <f t="shared" si="14"/>
        <v>0</v>
      </c>
      <c r="F68" s="36">
        <f t="shared" si="15"/>
        <v>0</v>
      </c>
      <c r="G68" s="327"/>
      <c r="H68" s="35"/>
      <c r="I68" s="34"/>
      <c r="J68" s="34"/>
      <c r="K68" s="34"/>
      <c r="L68" s="34"/>
      <c r="M68" s="34"/>
      <c r="N68" s="35"/>
      <c r="O68" s="34"/>
      <c r="P68" s="33"/>
    </row>
    <row r="69" spans="1:17" s="32" customFormat="1" ht="13" hidden="1" thickBot="1">
      <c r="A69" s="56"/>
      <c r="B69" s="55">
        <v>75004010</v>
      </c>
      <c r="C69" s="125" t="s">
        <v>24</v>
      </c>
      <c r="D69" s="143"/>
      <c r="E69" s="81">
        <f t="shared" si="14"/>
        <v>0</v>
      </c>
      <c r="F69" s="36">
        <f t="shared" si="15"/>
        <v>0</v>
      </c>
      <c r="G69" s="327"/>
      <c r="H69" s="35"/>
      <c r="I69" s="34"/>
      <c r="J69" s="34"/>
      <c r="K69" s="34"/>
      <c r="L69" s="34"/>
      <c r="M69" s="34"/>
      <c r="N69" s="35"/>
      <c r="O69" s="34"/>
      <c r="P69" s="33"/>
    </row>
    <row r="70" spans="1:17" s="32" customFormat="1" ht="13" hidden="1" thickBot="1">
      <c r="A70" s="56"/>
      <c r="B70" s="55">
        <v>75331040</v>
      </c>
      <c r="C70" s="125" t="s">
        <v>92</v>
      </c>
      <c r="D70" s="143"/>
      <c r="E70" s="81">
        <f t="shared" si="14"/>
        <v>0</v>
      </c>
      <c r="F70" s="36">
        <f t="shared" si="15"/>
        <v>0</v>
      </c>
      <c r="G70" s="327"/>
      <c r="H70" s="35"/>
      <c r="I70" s="34"/>
      <c r="J70" s="34"/>
      <c r="K70" s="34"/>
      <c r="L70" s="34"/>
      <c r="M70" s="34"/>
      <c r="N70" s="35"/>
      <c r="O70" s="34"/>
      <c r="P70" s="33"/>
    </row>
    <row r="71" spans="1:17" s="32" customFormat="1" ht="13" hidden="1" thickBot="1">
      <c r="A71" s="56"/>
      <c r="B71" s="55">
        <v>77003510</v>
      </c>
      <c r="C71" s="125" t="s">
        <v>91</v>
      </c>
      <c r="D71" s="143"/>
      <c r="E71" s="81">
        <f t="shared" si="14"/>
        <v>0</v>
      </c>
      <c r="F71" s="36">
        <f t="shared" si="15"/>
        <v>0</v>
      </c>
      <c r="G71" s="327"/>
      <c r="H71" s="35"/>
      <c r="I71" s="34"/>
      <c r="J71" s="34"/>
      <c r="K71" s="34"/>
      <c r="L71" s="34"/>
      <c r="M71" s="34"/>
      <c r="N71" s="35"/>
      <c r="O71" s="34"/>
      <c r="P71" s="33"/>
    </row>
    <row r="72" spans="1:17" s="32" customFormat="1" ht="13" hidden="1" thickBot="1">
      <c r="A72" s="54"/>
      <c r="B72" s="53">
        <v>77026010</v>
      </c>
      <c r="C72" s="126" t="s">
        <v>90</v>
      </c>
      <c r="D72" s="144"/>
      <c r="E72" s="81">
        <f t="shared" si="14"/>
        <v>0</v>
      </c>
      <c r="F72" s="36">
        <f t="shared" si="15"/>
        <v>0</v>
      </c>
      <c r="G72" s="331"/>
      <c r="H72" s="52"/>
      <c r="I72" s="51"/>
      <c r="J72" s="51"/>
      <c r="K72" s="51"/>
      <c r="L72" s="51"/>
      <c r="M72" s="51"/>
      <c r="N72" s="52"/>
      <c r="O72" s="51"/>
      <c r="P72" s="50"/>
    </row>
    <row r="73" spans="1:17" ht="13.5" thickBot="1">
      <c r="A73" s="49" t="s">
        <v>216</v>
      </c>
      <c r="B73" s="48"/>
      <c r="C73" s="133" t="s">
        <v>89</v>
      </c>
      <c r="D73" s="134"/>
      <c r="E73" s="47">
        <f>SUM(E52:E72)</f>
        <v>0</v>
      </c>
      <c r="F73" s="47">
        <f>SUM(F52:F72)</f>
        <v>0</v>
      </c>
      <c r="G73" s="328">
        <f t="shared" ref="G73:P73" si="16">SUM(G52:G72)</f>
        <v>0</v>
      </c>
      <c r="H73" s="47">
        <f t="shared" si="16"/>
        <v>0</v>
      </c>
      <c r="I73" s="47">
        <f t="shared" si="16"/>
        <v>0</v>
      </c>
      <c r="J73" s="47">
        <f t="shared" si="16"/>
        <v>0</v>
      </c>
      <c r="K73" s="47">
        <f t="shared" ref="K73" si="17">SUM(K52:K72)</f>
        <v>0</v>
      </c>
      <c r="L73" s="47">
        <f t="shared" ref="L73" si="18">SUM(L52:L72)</f>
        <v>0</v>
      </c>
      <c r="M73" s="47">
        <f t="shared" ref="M73" si="19">SUM(M52:M72)</f>
        <v>0</v>
      </c>
      <c r="N73" s="47">
        <f t="shared" ref="N73" si="20">SUM(N52:N72)</f>
        <v>0</v>
      </c>
      <c r="O73" s="47">
        <f t="shared" si="16"/>
        <v>0</v>
      </c>
      <c r="P73" s="47">
        <f t="shared" si="16"/>
        <v>0</v>
      </c>
      <c r="Q73" s="32"/>
    </row>
    <row r="74" spans="1:17" ht="13.5" hidden="1" thickBot="1">
      <c r="A74" s="58" t="s">
        <v>88</v>
      </c>
      <c r="B74" s="44"/>
      <c r="C74" s="140" t="s">
        <v>87</v>
      </c>
      <c r="D74" s="141"/>
      <c r="E74" s="43"/>
      <c r="F74" s="42"/>
      <c r="G74" s="325"/>
      <c r="H74" s="41"/>
      <c r="I74" s="40"/>
      <c r="J74" s="40"/>
      <c r="K74" s="40"/>
      <c r="L74" s="40"/>
      <c r="M74" s="40"/>
      <c r="N74" s="41"/>
      <c r="O74" s="40"/>
      <c r="P74" s="39"/>
      <c r="Q74" s="32"/>
    </row>
    <row r="75" spans="1:17" ht="13" hidden="1" thickBot="1">
      <c r="A75" s="56"/>
      <c r="B75" s="64" t="s">
        <v>86</v>
      </c>
      <c r="C75" s="135" t="s">
        <v>85</v>
      </c>
      <c r="D75" s="136"/>
      <c r="E75" s="81">
        <f t="shared" ref="E75:E78" si="21">+G75+I75+K75+O75+M75</f>
        <v>0</v>
      </c>
      <c r="F75" s="36">
        <f t="shared" ref="F75:F78" si="22">+H75+J75+L75+N75+P75</f>
        <v>0</v>
      </c>
      <c r="G75" s="327"/>
      <c r="H75" s="35"/>
      <c r="I75" s="34"/>
      <c r="J75" s="34"/>
      <c r="K75" s="34"/>
      <c r="L75" s="34"/>
      <c r="M75" s="34"/>
      <c r="N75" s="35"/>
      <c r="O75" s="34"/>
      <c r="P75" s="33"/>
      <c r="Q75" s="32"/>
    </row>
    <row r="76" spans="1:17" ht="13" hidden="1" thickBot="1">
      <c r="A76" s="56"/>
      <c r="B76" s="64">
        <v>27146010</v>
      </c>
      <c r="C76" s="135" t="s">
        <v>84</v>
      </c>
      <c r="D76" s="136"/>
      <c r="E76" s="81">
        <f t="shared" si="21"/>
        <v>0</v>
      </c>
      <c r="F76" s="36">
        <f t="shared" si="22"/>
        <v>0</v>
      </c>
      <c r="G76" s="327"/>
      <c r="H76" s="35"/>
      <c r="I76" s="34"/>
      <c r="J76" s="34"/>
      <c r="K76" s="34"/>
      <c r="L76" s="34"/>
      <c r="M76" s="34"/>
      <c r="N76" s="35"/>
      <c r="O76" s="34"/>
      <c r="P76" s="33"/>
      <c r="Q76" s="32"/>
    </row>
    <row r="77" spans="1:17" ht="13" hidden="1" thickBot="1">
      <c r="A77" s="56"/>
      <c r="B77" s="64">
        <v>77005420</v>
      </c>
      <c r="C77" s="135" t="s">
        <v>83</v>
      </c>
      <c r="D77" s="136"/>
      <c r="E77" s="81">
        <f t="shared" si="21"/>
        <v>0</v>
      </c>
      <c r="F77" s="36">
        <f t="shared" si="22"/>
        <v>0</v>
      </c>
      <c r="G77" s="327"/>
      <c r="H77" s="35"/>
      <c r="I77" s="34"/>
      <c r="J77" s="34"/>
      <c r="K77" s="34"/>
      <c r="L77" s="34"/>
      <c r="M77" s="34"/>
      <c r="N77" s="35"/>
      <c r="O77" s="34"/>
      <c r="P77" s="33"/>
      <c r="Q77" s="32"/>
    </row>
    <row r="78" spans="1:17" ht="13" hidden="1" thickBot="1">
      <c r="A78" s="54"/>
      <c r="B78" s="63" t="s">
        <v>82</v>
      </c>
      <c r="C78" s="145" t="s">
        <v>81</v>
      </c>
      <c r="D78" s="146"/>
      <c r="E78" s="81">
        <f t="shared" si="21"/>
        <v>0</v>
      </c>
      <c r="F78" s="36">
        <f t="shared" si="22"/>
        <v>0</v>
      </c>
      <c r="G78" s="331"/>
      <c r="H78" s="52"/>
      <c r="I78" s="51"/>
      <c r="J78" s="51"/>
      <c r="K78" s="51"/>
      <c r="L78" s="51"/>
      <c r="M78" s="51"/>
      <c r="N78" s="52"/>
      <c r="O78" s="51"/>
      <c r="P78" s="50"/>
      <c r="Q78" s="32"/>
    </row>
    <row r="79" spans="1:17" ht="13.5" thickBot="1">
      <c r="A79" s="49" t="s">
        <v>216</v>
      </c>
      <c r="B79" s="48"/>
      <c r="C79" s="133" t="s">
        <v>80</v>
      </c>
      <c r="D79" s="134"/>
      <c r="E79" s="47">
        <f>SUM(E75:E78)</f>
        <v>0</v>
      </c>
      <c r="F79" s="47">
        <f>SUM(F75:F78)</f>
        <v>0</v>
      </c>
      <c r="G79" s="328">
        <f t="shared" ref="G79:P79" si="23">SUM(G75:G78)</f>
        <v>0</v>
      </c>
      <c r="H79" s="47">
        <f t="shared" si="23"/>
        <v>0</v>
      </c>
      <c r="I79" s="47">
        <f t="shared" si="23"/>
        <v>0</v>
      </c>
      <c r="J79" s="47">
        <f t="shared" si="23"/>
        <v>0</v>
      </c>
      <c r="K79" s="47">
        <f t="shared" ref="K79" si="24">SUM(K75:K78)</f>
        <v>0</v>
      </c>
      <c r="L79" s="47">
        <f t="shared" ref="L79" si="25">SUM(L75:L78)</f>
        <v>0</v>
      </c>
      <c r="M79" s="47">
        <f t="shared" ref="M79" si="26">SUM(M75:M78)</f>
        <v>0</v>
      </c>
      <c r="N79" s="47">
        <f t="shared" ref="N79" si="27">SUM(N75:N78)</f>
        <v>0</v>
      </c>
      <c r="O79" s="47">
        <f t="shared" si="23"/>
        <v>0</v>
      </c>
      <c r="P79" s="47">
        <f t="shared" si="23"/>
        <v>0</v>
      </c>
      <c r="Q79" s="32"/>
    </row>
    <row r="80" spans="1:17" ht="13.5" hidden="1" thickBot="1">
      <c r="A80" s="58" t="s">
        <v>79</v>
      </c>
      <c r="B80" s="44"/>
      <c r="C80" s="140" t="s">
        <v>78</v>
      </c>
      <c r="D80" s="141"/>
      <c r="E80" s="43"/>
      <c r="F80" s="42"/>
      <c r="G80" s="325"/>
      <c r="H80" s="41"/>
      <c r="I80" s="40"/>
      <c r="J80" s="40"/>
      <c r="K80" s="40"/>
      <c r="L80" s="40"/>
      <c r="M80" s="40"/>
      <c r="N80" s="41"/>
      <c r="O80" s="40"/>
      <c r="P80" s="39"/>
      <c r="Q80" s="32"/>
    </row>
    <row r="81" spans="1:17" s="32" customFormat="1" ht="13" hidden="1" thickBot="1">
      <c r="A81" s="56"/>
      <c r="B81" s="57" t="s">
        <v>77</v>
      </c>
      <c r="C81" s="135" t="s">
        <v>76</v>
      </c>
      <c r="D81" s="136"/>
      <c r="E81" s="81">
        <f t="shared" ref="E81:E95" si="28">+G81+I81+K81+O81+M81</f>
        <v>0</v>
      </c>
      <c r="F81" s="36">
        <f t="shared" ref="F81:F95" si="29">+H81+J81+L81+N81+P81</f>
        <v>0</v>
      </c>
      <c r="G81" s="327"/>
      <c r="H81" s="35"/>
      <c r="I81" s="34"/>
      <c r="J81" s="34"/>
      <c r="K81" s="34"/>
      <c r="L81" s="34"/>
      <c r="M81" s="34"/>
      <c r="N81" s="35"/>
      <c r="O81" s="34"/>
      <c r="P81" s="33"/>
    </row>
    <row r="82" spans="1:17" s="32" customFormat="1" ht="13" hidden="1" thickBot="1">
      <c r="A82" s="56"/>
      <c r="B82" s="57" t="s">
        <v>75</v>
      </c>
      <c r="C82" s="135" t="s">
        <v>74</v>
      </c>
      <c r="D82" s="136"/>
      <c r="E82" s="81">
        <f t="shared" si="28"/>
        <v>0</v>
      </c>
      <c r="F82" s="36">
        <f t="shared" si="29"/>
        <v>0</v>
      </c>
      <c r="G82" s="327"/>
      <c r="H82" s="35"/>
      <c r="I82" s="34"/>
      <c r="J82" s="34"/>
      <c r="K82" s="34"/>
      <c r="L82" s="34"/>
      <c r="M82" s="34"/>
      <c r="N82" s="35"/>
      <c r="O82" s="34"/>
      <c r="P82" s="33"/>
    </row>
    <row r="83" spans="1:17" s="32" customFormat="1" ht="13" hidden="1" thickBot="1">
      <c r="A83" s="56"/>
      <c r="B83" s="57" t="s">
        <v>73</v>
      </c>
      <c r="C83" s="135" t="s">
        <v>72</v>
      </c>
      <c r="D83" s="136"/>
      <c r="E83" s="81">
        <f t="shared" si="28"/>
        <v>0</v>
      </c>
      <c r="F83" s="36">
        <f t="shared" si="29"/>
        <v>0</v>
      </c>
      <c r="G83" s="327"/>
      <c r="H83" s="35"/>
      <c r="I83" s="34"/>
      <c r="J83" s="34"/>
      <c r="K83" s="34"/>
      <c r="L83" s="34"/>
      <c r="M83" s="34"/>
      <c r="N83" s="35"/>
      <c r="O83" s="34"/>
      <c r="P83" s="33"/>
    </row>
    <row r="84" spans="1:17" s="32" customFormat="1" ht="13" hidden="1" thickBot="1">
      <c r="A84" s="56"/>
      <c r="B84" s="57">
        <v>17175010</v>
      </c>
      <c r="C84" s="135" t="s">
        <v>71</v>
      </c>
      <c r="D84" s="136"/>
      <c r="E84" s="81">
        <f t="shared" si="28"/>
        <v>0</v>
      </c>
      <c r="F84" s="36">
        <f t="shared" si="29"/>
        <v>0</v>
      </c>
      <c r="G84" s="327"/>
      <c r="H84" s="35"/>
      <c r="I84" s="34"/>
      <c r="J84" s="34"/>
      <c r="K84" s="34"/>
      <c r="L84" s="34"/>
      <c r="M84" s="34"/>
      <c r="N84" s="35"/>
      <c r="O84" s="34"/>
      <c r="P84" s="33"/>
    </row>
    <row r="85" spans="1:17" s="32" customFormat="1" ht="13" hidden="1" thickBot="1">
      <c r="A85" s="56"/>
      <c r="B85" s="57">
        <v>17177010</v>
      </c>
      <c r="C85" s="135" t="s">
        <v>70</v>
      </c>
      <c r="D85" s="136"/>
      <c r="E85" s="81">
        <f t="shared" si="28"/>
        <v>0</v>
      </c>
      <c r="F85" s="36">
        <f t="shared" si="29"/>
        <v>0</v>
      </c>
      <c r="G85" s="327"/>
      <c r="H85" s="35"/>
      <c r="I85" s="34"/>
      <c r="J85" s="34"/>
      <c r="K85" s="34"/>
      <c r="L85" s="34"/>
      <c r="M85" s="34"/>
      <c r="N85" s="35"/>
      <c r="O85" s="34"/>
      <c r="P85" s="33"/>
    </row>
    <row r="86" spans="1:17" s="32" customFormat="1" ht="13" hidden="1" thickBot="1">
      <c r="A86" s="56"/>
      <c r="B86" s="55">
        <v>27161010</v>
      </c>
      <c r="C86" s="122" t="s">
        <v>12</v>
      </c>
      <c r="D86" s="132"/>
      <c r="E86" s="81">
        <f t="shared" si="28"/>
        <v>0</v>
      </c>
      <c r="F86" s="36">
        <f t="shared" si="29"/>
        <v>0</v>
      </c>
      <c r="G86" s="327"/>
      <c r="H86" s="35"/>
      <c r="I86" s="34"/>
      <c r="J86" s="34"/>
      <c r="K86" s="34"/>
      <c r="L86" s="34"/>
      <c r="M86" s="34"/>
      <c r="N86" s="35"/>
      <c r="O86" s="34"/>
      <c r="P86" s="33"/>
    </row>
    <row r="87" spans="1:17" s="32" customFormat="1" ht="13" hidden="1" thickBot="1">
      <c r="A87" s="56"/>
      <c r="B87" s="55">
        <v>27162010</v>
      </c>
      <c r="C87" s="122" t="s">
        <v>69</v>
      </c>
      <c r="D87" s="132"/>
      <c r="E87" s="81">
        <f t="shared" si="28"/>
        <v>0</v>
      </c>
      <c r="F87" s="36">
        <f t="shared" si="29"/>
        <v>0</v>
      </c>
      <c r="G87" s="327"/>
      <c r="H87" s="35"/>
      <c r="I87" s="34"/>
      <c r="J87" s="34"/>
      <c r="K87" s="34"/>
      <c r="L87" s="34"/>
      <c r="M87" s="34"/>
      <c r="N87" s="35"/>
      <c r="O87" s="34"/>
      <c r="P87" s="33"/>
    </row>
    <row r="88" spans="1:17" s="32" customFormat="1" ht="13" hidden="1" thickBot="1">
      <c r="A88" s="56"/>
      <c r="B88" s="55">
        <v>27163010</v>
      </c>
      <c r="C88" s="122" t="s">
        <v>68</v>
      </c>
      <c r="D88" s="132"/>
      <c r="E88" s="81">
        <f t="shared" si="28"/>
        <v>0</v>
      </c>
      <c r="F88" s="36">
        <f t="shared" si="29"/>
        <v>0</v>
      </c>
      <c r="G88" s="327"/>
      <c r="H88" s="35"/>
      <c r="I88" s="34"/>
      <c r="J88" s="34"/>
      <c r="K88" s="34"/>
      <c r="L88" s="34"/>
      <c r="M88" s="34"/>
      <c r="N88" s="35"/>
      <c r="O88" s="34"/>
      <c r="P88" s="33"/>
    </row>
    <row r="89" spans="1:17" s="32" customFormat="1" ht="13" hidden="1" thickBot="1">
      <c r="A89" s="56"/>
      <c r="B89" s="55">
        <v>27201010</v>
      </c>
      <c r="C89" s="122" t="s">
        <v>67</v>
      </c>
      <c r="D89" s="132"/>
      <c r="E89" s="81">
        <f t="shared" si="28"/>
        <v>0</v>
      </c>
      <c r="F89" s="36">
        <f t="shared" si="29"/>
        <v>0</v>
      </c>
      <c r="G89" s="327"/>
      <c r="H89" s="35"/>
      <c r="I89" s="34"/>
      <c r="J89" s="34"/>
      <c r="K89" s="34"/>
      <c r="L89" s="34"/>
      <c r="M89" s="34"/>
      <c r="N89" s="35"/>
      <c r="O89" s="34"/>
      <c r="P89" s="33"/>
    </row>
    <row r="90" spans="1:17" s="32" customFormat="1" ht="13" hidden="1" thickBot="1">
      <c r="A90" s="56"/>
      <c r="B90" s="55">
        <v>77151010</v>
      </c>
      <c r="C90" s="122" t="s">
        <v>66</v>
      </c>
      <c r="D90" s="132"/>
      <c r="E90" s="81">
        <f t="shared" si="28"/>
        <v>0</v>
      </c>
      <c r="F90" s="36">
        <f t="shared" si="29"/>
        <v>0</v>
      </c>
      <c r="G90" s="327"/>
      <c r="H90" s="35"/>
      <c r="I90" s="34"/>
      <c r="J90" s="34"/>
      <c r="K90" s="34"/>
      <c r="L90" s="34"/>
      <c r="M90" s="34"/>
      <c r="N90" s="35"/>
      <c r="O90" s="34"/>
      <c r="P90" s="33"/>
    </row>
    <row r="91" spans="1:17" s="32" customFormat="1" ht="13" hidden="1" thickBot="1">
      <c r="A91" s="56"/>
      <c r="B91" s="57" t="s">
        <v>65</v>
      </c>
      <c r="C91" s="135" t="s">
        <v>64</v>
      </c>
      <c r="D91" s="136"/>
      <c r="E91" s="81">
        <f t="shared" si="28"/>
        <v>0</v>
      </c>
      <c r="F91" s="36">
        <f t="shared" si="29"/>
        <v>0</v>
      </c>
      <c r="G91" s="327"/>
      <c r="H91" s="35"/>
      <c r="I91" s="34"/>
      <c r="J91" s="34"/>
      <c r="K91" s="34"/>
      <c r="L91" s="34"/>
      <c r="M91" s="34"/>
      <c r="N91" s="35"/>
      <c r="O91" s="34"/>
      <c r="P91" s="33"/>
    </row>
    <row r="92" spans="1:17" s="32" customFormat="1" ht="13" hidden="1" thickBot="1">
      <c r="A92" s="56"/>
      <c r="B92" s="57" t="s">
        <v>63</v>
      </c>
      <c r="C92" s="135" t="s">
        <v>62</v>
      </c>
      <c r="D92" s="136"/>
      <c r="E92" s="81">
        <f t="shared" si="28"/>
        <v>0</v>
      </c>
      <c r="F92" s="36">
        <f t="shared" si="29"/>
        <v>0</v>
      </c>
      <c r="G92" s="327"/>
      <c r="H92" s="35"/>
      <c r="I92" s="34"/>
      <c r="J92" s="34"/>
      <c r="K92" s="34"/>
      <c r="L92" s="34"/>
      <c r="M92" s="34"/>
      <c r="N92" s="35"/>
      <c r="O92" s="34"/>
      <c r="P92" s="33"/>
    </row>
    <row r="93" spans="1:17" s="32" customFormat="1" ht="13" hidden="1" thickBot="1">
      <c r="A93" s="56"/>
      <c r="B93" s="55">
        <v>77171020</v>
      </c>
      <c r="C93" s="122" t="s">
        <v>61</v>
      </c>
      <c r="D93" s="132"/>
      <c r="E93" s="81">
        <f t="shared" si="28"/>
        <v>0</v>
      </c>
      <c r="F93" s="36">
        <f t="shared" si="29"/>
        <v>0</v>
      </c>
      <c r="G93" s="327"/>
      <c r="H93" s="35"/>
      <c r="I93" s="34"/>
      <c r="J93" s="34"/>
      <c r="K93" s="34"/>
      <c r="L93" s="34"/>
      <c r="M93" s="34"/>
      <c r="N93" s="35"/>
      <c r="O93" s="34"/>
      <c r="P93" s="33"/>
    </row>
    <row r="94" spans="1:17" s="32" customFormat="1" ht="13" hidden="1" thickBot="1">
      <c r="A94" s="56"/>
      <c r="B94" s="55">
        <v>77173010</v>
      </c>
      <c r="C94" s="122" t="s">
        <v>60</v>
      </c>
      <c r="D94" s="132"/>
      <c r="E94" s="81">
        <f t="shared" si="28"/>
        <v>0</v>
      </c>
      <c r="F94" s="36">
        <f t="shared" si="29"/>
        <v>0</v>
      </c>
      <c r="G94" s="327"/>
      <c r="H94" s="35"/>
      <c r="I94" s="34"/>
      <c r="J94" s="34"/>
      <c r="K94" s="34"/>
      <c r="L94" s="34"/>
      <c r="M94" s="34"/>
      <c r="N94" s="35"/>
      <c r="O94" s="34"/>
      <c r="P94" s="33"/>
    </row>
    <row r="95" spans="1:17" s="32" customFormat="1" ht="13" hidden="1" thickBot="1">
      <c r="A95" s="54"/>
      <c r="B95" s="55">
        <v>77177010</v>
      </c>
      <c r="C95" s="122" t="s">
        <v>59</v>
      </c>
      <c r="D95" s="132"/>
      <c r="E95" s="81">
        <f t="shared" si="28"/>
        <v>0</v>
      </c>
      <c r="F95" s="36">
        <f t="shared" si="29"/>
        <v>0</v>
      </c>
      <c r="G95" s="327"/>
      <c r="H95" s="35"/>
      <c r="I95" s="34"/>
      <c r="J95" s="34"/>
      <c r="K95" s="34"/>
      <c r="L95" s="34"/>
      <c r="M95" s="34"/>
      <c r="N95" s="35"/>
      <c r="O95" s="34"/>
      <c r="P95" s="33"/>
    </row>
    <row r="96" spans="1:17" ht="13.5" thickBot="1">
      <c r="A96" s="49" t="s">
        <v>216</v>
      </c>
      <c r="B96" s="48"/>
      <c r="C96" s="147" t="s">
        <v>58</v>
      </c>
      <c r="D96" s="148"/>
      <c r="E96" s="47">
        <f>SUM(E81:E95)</f>
        <v>0</v>
      </c>
      <c r="F96" s="47">
        <f>SUM(F81:F95)</f>
        <v>0</v>
      </c>
      <c r="G96" s="328">
        <f t="shared" ref="G96:P96" si="30">SUM(G81:G95)</f>
        <v>0</v>
      </c>
      <c r="H96" s="47">
        <f t="shared" si="30"/>
        <v>0</v>
      </c>
      <c r="I96" s="47">
        <f t="shared" si="30"/>
        <v>0</v>
      </c>
      <c r="J96" s="47">
        <f t="shared" si="30"/>
        <v>0</v>
      </c>
      <c r="K96" s="47">
        <f t="shared" ref="K96" si="31">SUM(K81:K95)</f>
        <v>0</v>
      </c>
      <c r="L96" s="47">
        <f t="shared" ref="L96" si="32">SUM(L81:L95)</f>
        <v>0</v>
      </c>
      <c r="M96" s="47">
        <f t="shared" ref="M96" si="33">SUM(M81:M95)</f>
        <v>0</v>
      </c>
      <c r="N96" s="47">
        <f t="shared" ref="N96" si="34">SUM(N81:N95)</f>
        <v>0</v>
      </c>
      <c r="O96" s="47">
        <f t="shared" si="30"/>
        <v>0</v>
      </c>
      <c r="P96" s="47">
        <f t="shared" si="30"/>
        <v>0</v>
      </c>
      <c r="Q96" s="32"/>
    </row>
    <row r="97" spans="1:17" ht="13.5" hidden="1" thickBot="1">
      <c r="A97" s="58" t="s">
        <v>57</v>
      </c>
      <c r="B97" s="44"/>
      <c r="C97" s="140" t="s">
        <v>56</v>
      </c>
      <c r="D97" s="141"/>
      <c r="E97" s="43"/>
      <c r="F97" s="42"/>
      <c r="G97" s="325"/>
      <c r="H97" s="41"/>
      <c r="I97" s="40"/>
      <c r="J97" s="40"/>
      <c r="K97" s="40"/>
      <c r="L97" s="40"/>
      <c r="M97" s="40"/>
      <c r="N97" s="41"/>
      <c r="O97" s="40"/>
      <c r="P97" s="39"/>
      <c r="Q97" s="32"/>
    </row>
    <row r="98" spans="1:17" ht="13" hidden="1" thickBot="1">
      <c r="A98" s="56"/>
      <c r="B98" s="57" t="s">
        <v>55</v>
      </c>
      <c r="C98" s="135" t="s">
        <v>54</v>
      </c>
      <c r="D98" s="149"/>
      <c r="E98" s="81">
        <f t="shared" ref="E98:E105" si="35">+G98+I98+K98+O98+M98</f>
        <v>0</v>
      </c>
      <c r="F98" s="36">
        <f t="shared" ref="F98:F105" si="36">+H98+J98+L98+N98+P98</f>
        <v>0</v>
      </c>
      <c r="G98" s="332"/>
      <c r="H98" s="62"/>
      <c r="I98" s="61"/>
      <c r="J98" s="61"/>
      <c r="K98" s="61"/>
      <c r="L98" s="61"/>
      <c r="M98" s="61"/>
      <c r="N98" s="62"/>
      <c r="O98" s="61"/>
      <c r="P98" s="60"/>
      <c r="Q98" s="32"/>
    </row>
    <row r="99" spans="1:17" ht="13" hidden="1" thickBot="1">
      <c r="A99" s="56"/>
      <c r="B99" s="57" t="s">
        <v>53</v>
      </c>
      <c r="C99" s="135" t="s">
        <v>52</v>
      </c>
      <c r="D99" s="136"/>
      <c r="E99" s="81">
        <f t="shared" si="35"/>
        <v>0</v>
      </c>
      <c r="F99" s="36">
        <f t="shared" si="36"/>
        <v>0</v>
      </c>
      <c r="G99" s="327"/>
      <c r="H99" s="35"/>
      <c r="I99" s="34"/>
      <c r="J99" s="34"/>
      <c r="K99" s="34"/>
      <c r="L99" s="34"/>
      <c r="M99" s="34"/>
      <c r="N99" s="35"/>
      <c r="O99" s="34"/>
      <c r="P99" s="33"/>
      <c r="Q99" s="32"/>
    </row>
    <row r="100" spans="1:17" ht="13" hidden="1" thickBot="1">
      <c r="A100" s="56"/>
      <c r="B100" s="57" t="s">
        <v>51</v>
      </c>
      <c r="C100" s="135" t="s">
        <v>50</v>
      </c>
      <c r="D100" s="136"/>
      <c r="E100" s="81">
        <f t="shared" si="35"/>
        <v>0</v>
      </c>
      <c r="F100" s="36">
        <f t="shared" si="36"/>
        <v>0</v>
      </c>
      <c r="G100" s="327"/>
      <c r="H100" s="35"/>
      <c r="I100" s="34"/>
      <c r="J100" s="34"/>
      <c r="K100" s="34"/>
      <c r="L100" s="34"/>
      <c r="M100" s="34"/>
      <c r="N100" s="35"/>
      <c r="O100" s="34"/>
      <c r="P100" s="33"/>
      <c r="Q100" s="32"/>
    </row>
    <row r="101" spans="1:17" ht="13" hidden="1" thickBot="1">
      <c r="A101" s="56"/>
      <c r="B101" s="57" t="s">
        <v>49</v>
      </c>
      <c r="C101" s="135" t="s">
        <v>48</v>
      </c>
      <c r="D101" s="136"/>
      <c r="E101" s="81">
        <f t="shared" si="35"/>
        <v>0</v>
      </c>
      <c r="F101" s="36">
        <f t="shared" si="36"/>
        <v>0</v>
      </c>
      <c r="G101" s="327"/>
      <c r="H101" s="35"/>
      <c r="I101" s="34"/>
      <c r="J101" s="34"/>
      <c r="K101" s="34"/>
      <c r="L101" s="34"/>
      <c r="M101" s="34"/>
      <c r="N101" s="35"/>
      <c r="O101" s="34"/>
      <c r="P101" s="33"/>
      <c r="Q101" s="32"/>
    </row>
    <row r="102" spans="1:17" ht="13" hidden="1" thickBot="1">
      <c r="A102" s="56"/>
      <c r="B102" s="57" t="s">
        <v>47</v>
      </c>
      <c r="C102" s="135" t="s">
        <v>46</v>
      </c>
      <c r="D102" s="136"/>
      <c r="E102" s="81">
        <f t="shared" si="35"/>
        <v>0</v>
      </c>
      <c r="F102" s="36">
        <f t="shared" si="36"/>
        <v>0</v>
      </c>
      <c r="G102" s="327"/>
      <c r="H102" s="35"/>
      <c r="I102" s="34"/>
      <c r="J102" s="34"/>
      <c r="K102" s="34"/>
      <c r="L102" s="34"/>
      <c r="M102" s="34"/>
      <c r="N102" s="35"/>
      <c r="O102" s="34"/>
      <c r="P102" s="33"/>
      <c r="Q102" s="32"/>
    </row>
    <row r="103" spans="1:17" ht="13" hidden="1" thickBot="1">
      <c r="A103" s="56"/>
      <c r="B103" s="57" t="s">
        <v>45</v>
      </c>
      <c r="C103" s="135" t="s">
        <v>44</v>
      </c>
      <c r="D103" s="136"/>
      <c r="E103" s="81">
        <f t="shared" si="35"/>
        <v>0</v>
      </c>
      <c r="F103" s="36">
        <f t="shared" si="36"/>
        <v>0</v>
      </c>
      <c r="G103" s="327"/>
      <c r="H103" s="35"/>
      <c r="I103" s="34"/>
      <c r="J103" s="34"/>
      <c r="K103" s="34"/>
      <c r="L103" s="34"/>
      <c r="M103" s="34"/>
      <c r="N103" s="35"/>
      <c r="O103" s="34"/>
      <c r="P103" s="33"/>
      <c r="Q103" s="32"/>
    </row>
    <row r="104" spans="1:17" ht="13" hidden="1" thickBot="1">
      <c r="A104" s="56"/>
      <c r="B104" s="57" t="s">
        <v>43</v>
      </c>
      <c r="C104" s="135" t="s">
        <v>42</v>
      </c>
      <c r="D104" s="136"/>
      <c r="E104" s="81">
        <f t="shared" si="35"/>
        <v>0</v>
      </c>
      <c r="F104" s="36">
        <f t="shared" si="36"/>
        <v>0</v>
      </c>
      <c r="G104" s="327"/>
      <c r="H104" s="35"/>
      <c r="I104" s="34"/>
      <c r="J104" s="34"/>
      <c r="K104" s="34"/>
      <c r="L104" s="34"/>
      <c r="M104" s="34"/>
      <c r="N104" s="35"/>
      <c r="O104" s="34"/>
      <c r="P104" s="33"/>
      <c r="Q104" s="32"/>
    </row>
    <row r="105" spans="1:17" ht="13" hidden="1" thickBot="1">
      <c r="A105" s="54"/>
      <c r="B105" s="57" t="s">
        <v>41</v>
      </c>
      <c r="C105" s="135" t="s">
        <v>40</v>
      </c>
      <c r="D105" s="136"/>
      <c r="E105" s="81">
        <f t="shared" si="35"/>
        <v>0</v>
      </c>
      <c r="F105" s="36">
        <f t="shared" si="36"/>
        <v>0</v>
      </c>
      <c r="G105" s="327"/>
      <c r="H105" s="35"/>
      <c r="I105" s="34"/>
      <c r="J105" s="34"/>
      <c r="K105" s="34"/>
      <c r="L105" s="34"/>
      <c r="M105" s="34"/>
      <c r="N105" s="35"/>
      <c r="O105" s="34"/>
      <c r="P105" s="33"/>
      <c r="Q105" s="32"/>
    </row>
    <row r="106" spans="1:17" ht="13.5" thickBot="1">
      <c r="A106" s="49" t="s">
        <v>216</v>
      </c>
      <c r="B106" s="48"/>
      <c r="C106" s="133" t="s">
        <v>39</v>
      </c>
      <c r="D106" s="134"/>
      <c r="E106" s="47">
        <f>SUM(E98:E105)</f>
        <v>0</v>
      </c>
      <c r="F106" s="47">
        <f>SUM(F98:F105)</f>
        <v>0</v>
      </c>
      <c r="G106" s="328">
        <f t="shared" ref="G106:P106" si="37">SUM(G98:G105)</f>
        <v>0</v>
      </c>
      <c r="H106" s="47">
        <f t="shared" si="37"/>
        <v>0</v>
      </c>
      <c r="I106" s="47">
        <f t="shared" si="37"/>
        <v>0</v>
      </c>
      <c r="J106" s="47">
        <f t="shared" si="37"/>
        <v>0</v>
      </c>
      <c r="K106" s="47">
        <f t="shared" ref="K106" si="38">SUM(K98:K105)</f>
        <v>0</v>
      </c>
      <c r="L106" s="47">
        <f t="shared" ref="L106" si="39">SUM(L98:L105)</f>
        <v>0</v>
      </c>
      <c r="M106" s="47">
        <f t="shared" ref="M106" si="40">SUM(M98:M105)</f>
        <v>0</v>
      </c>
      <c r="N106" s="47">
        <f t="shared" ref="N106" si="41">SUM(N98:N105)</f>
        <v>0</v>
      </c>
      <c r="O106" s="47">
        <f t="shared" si="37"/>
        <v>0</v>
      </c>
      <c r="P106" s="47">
        <f t="shared" si="37"/>
        <v>0</v>
      </c>
      <c r="Q106" s="32"/>
    </row>
    <row r="107" spans="1:17" ht="13.5" hidden="1" thickBot="1">
      <c r="A107" s="58" t="s">
        <v>38</v>
      </c>
      <c r="B107" s="44"/>
      <c r="C107" s="140" t="s">
        <v>37</v>
      </c>
      <c r="D107" s="141"/>
      <c r="E107" s="43"/>
      <c r="F107" s="42"/>
      <c r="G107" s="325"/>
      <c r="H107" s="41"/>
      <c r="I107" s="40"/>
      <c r="J107" s="40"/>
      <c r="K107" s="40"/>
      <c r="L107" s="40"/>
      <c r="M107" s="40"/>
      <c r="N107" s="41"/>
      <c r="O107" s="40"/>
      <c r="P107" s="39"/>
      <c r="Q107" s="32"/>
    </row>
    <row r="108" spans="1:17" ht="13" hidden="1" thickBot="1">
      <c r="A108" s="54"/>
      <c r="B108" s="59">
        <v>78111000</v>
      </c>
      <c r="C108" s="145" t="s">
        <v>36</v>
      </c>
      <c r="D108" s="146"/>
      <c r="E108" s="81">
        <f t="shared" ref="E108" si="42">+G108+I108+K108+O108+M108</f>
        <v>0</v>
      </c>
      <c r="F108" s="36">
        <f t="shared" ref="F108" si="43">+H108+J108+L108+N108+P108</f>
        <v>0</v>
      </c>
      <c r="G108" s="331"/>
      <c r="H108" s="52"/>
      <c r="I108" s="51"/>
      <c r="J108" s="51"/>
      <c r="K108" s="51"/>
      <c r="L108" s="51"/>
      <c r="M108" s="51"/>
      <c r="N108" s="52"/>
      <c r="O108" s="51"/>
      <c r="P108" s="50"/>
      <c r="Q108" s="32"/>
    </row>
    <row r="109" spans="1:17" ht="13.5" thickBot="1">
      <c r="A109" s="49" t="s">
        <v>216</v>
      </c>
      <c r="B109" s="48"/>
      <c r="C109" s="133" t="s">
        <v>35</v>
      </c>
      <c r="D109" s="134"/>
      <c r="E109" s="47">
        <f>SUM(E108:E108)</f>
        <v>0</v>
      </c>
      <c r="F109" s="47">
        <f>SUM(F108:F108)</f>
        <v>0</v>
      </c>
      <c r="G109" s="328">
        <f t="shared" ref="G109:P109" si="44">SUM(G108:G108)</f>
        <v>0</v>
      </c>
      <c r="H109" s="47">
        <f t="shared" si="44"/>
        <v>0</v>
      </c>
      <c r="I109" s="47">
        <f t="shared" si="44"/>
        <v>0</v>
      </c>
      <c r="J109" s="47">
        <f t="shared" si="44"/>
        <v>0</v>
      </c>
      <c r="K109" s="47">
        <f t="shared" ref="K109" si="45">SUM(K108:K108)</f>
        <v>0</v>
      </c>
      <c r="L109" s="47">
        <f t="shared" ref="L109" si="46">SUM(L108:L108)</f>
        <v>0</v>
      </c>
      <c r="M109" s="47">
        <f t="shared" ref="M109" si="47">SUM(M108:M108)</f>
        <v>0</v>
      </c>
      <c r="N109" s="47">
        <f t="shared" ref="N109" si="48">SUM(N108:N108)</f>
        <v>0</v>
      </c>
      <c r="O109" s="47">
        <f t="shared" si="44"/>
        <v>0</v>
      </c>
      <c r="P109" s="47">
        <f t="shared" si="44"/>
        <v>0</v>
      </c>
      <c r="Q109" s="32"/>
    </row>
    <row r="110" spans="1:17" ht="13.5" hidden="1" thickBot="1">
      <c r="A110" s="58" t="s">
        <v>34</v>
      </c>
      <c r="B110" s="44"/>
      <c r="C110" s="140" t="s">
        <v>32</v>
      </c>
      <c r="D110" s="141"/>
      <c r="E110" s="43"/>
      <c r="F110" s="42"/>
      <c r="G110" s="325"/>
      <c r="H110" s="41"/>
      <c r="I110" s="40"/>
      <c r="J110" s="40"/>
      <c r="K110" s="40"/>
      <c r="L110" s="40"/>
      <c r="M110" s="40"/>
      <c r="N110" s="41"/>
      <c r="O110" s="40"/>
      <c r="P110" s="39"/>
      <c r="Q110" s="32"/>
    </row>
    <row r="111" spans="1:17" s="32" customFormat="1" ht="13" hidden="1" thickBot="1">
      <c r="A111" s="56"/>
      <c r="B111" s="57" t="s">
        <v>33</v>
      </c>
      <c r="C111" s="135" t="s">
        <v>32</v>
      </c>
      <c r="D111" s="136"/>
      <c r="E111" s="81">
        <f t="shared" ref="E111:E113" si="49">+G111+I111+K111+O111+M111</f>
        <v>0</v>
      </c>
      <c r="F111" s="36">
        <f t="shared" ref="F111:F113" si="50">+H111+J111+L111+N111+P111</f>
        <v>0</v>
      </c>
      <c r="G111" s="327"/>
      <c r="H111" s="35"/>
      <c r="I111" s="34"/>
      <c r="J111" s="34"/>
      <c r="K111" s="34"/>
      <c r="L111" s="34"/>
      <c r="M111" s="34"/>
      <c r="N111" s="35"/>
      <c r="O111" s="34"/>
      <c r="P111" s="33"/>
    </row>
    <row r="112" spans="1:17" s="32" customFormat="1" ht="13" hidden="1" thickBot="1">
      <c r="A112" s="56"/>
      <c r="B112" s="55">
        <v>72111202</v>
      </c>
      <c r="C112" s="122" t="s">
        <v>31</v>
      </c>
      <c r="D112" s="132"/>
      <c r="E112" s="81">
        <f t="shared" si="49"/>
        <v>0</v>
      </c>
      <c r="F112" s="36">
        <f t="shared" si="50"/>
        <v>0</v>
      </c>
      <c r="G112" s="327"/>
      <c r="H112" s="35"/>
      <c r="I112" s="34"/>
      <c r="J112" s="34"/>
      <c r="K112" s="34"/>
      <c r="L112" s="34"/>
      <c r="M112" s="34"/>
      <c r="N112" s="35"/>
      <c r="O112" s="34"/>
      <c r="P112" s="33"/>
    </row>
    <row r="113" spans="1:16" s="32" customFormat="1" ht="13" hidden="1" thickBot="1">
      <c r="A113" s="54"/>
      <c r="B113" s="53">
        <v>72111212</v>
      </c>
      <c r="C113" s="127" t="s">
        <v>30</v>
      </c>
      <c r="D113" s="150"/>
      <c r="E113" s="81">
        <f t="shared" si="49"/>
        <v>0</v>
      </c>
      <c r="F113" s="36">
        <f t="shared" si="50"/>
        <v>0</v>
      </c>
      <c r="G113" s="331"/>
      <c r="H113" s="52"/>
      <c r="I113" s="51"/>
      <c r="J113" s="51"/>
      <c r="K113" s="51"/>
      <c r="L113" s="51"/>
      <c r="M113" s="51"/>
      <c r="N113" s="52"/>
      <c r="O113" s="51"/>
      <c r="P113" s="50"/>
    </row>
    <row r="114" spans="1:16" s="32" customFormat="1" ht="13.5" thickBot="1">
      <c r="A114" s="49" t="s">
        <v>216</v>
      </c>
      <c r="B114" s="48"/>
      <c r="C114" s="133" t="s">
        <v>29</v>
      </c>
      <c r="D114" s="134"/>
      <c r="E114" s="47">
        <f>SUM(E111:E113)</f>
        <v>0</v>
      </c>
      <c r="F114" s="47">
        <f>SUM(F111:F113)</f>
        <v>0</v>
      </c>
      <c r="G114" s="333"/>
      <c r="H114" s="47">
        <f>SUM(H111:H113)</f>
        <v>0</v>
      </c>
      <c r="I114" s="46"/>
      <c r="J114" s="46">
        <f>SUM(J111:J113)</f>
        <v>0</v>
      </c>
      <c r="K114" s="46"/>
      <c r="L114" s="46">
        <f>SUM(L111:L113)</f>
        <v>0</v>
      </c>
      <c r="M114" s="46"/>
      <c r="N114" s="47">
        <f>SUM(N111:N113)</f>
        <v>0</v>
      </c>
      <c r="O114" s="46"/>
      <c r="P114" s="47">
        <f>SUM(P111:P113)</f>
        <v>0</v>
      </c>
    </row>
    <row r="115" spans="1:16" s="32" customFormat="1" ht="13.5" hidden="1" thickBot="1">
      <c r="A115" s="45" t="s">
        <v>26</v>
      </c>
      <c r="B115" s="44"/>
      <c r="C115" s="140" t="s">
        <v>27</v>
      </c>
      <c r="D115" s="141"/>
      <c r="E115" s="43"/>
      <c r="F115" s="42"/>
      <c r="G115" s="325"/>
      <c r="H115" s="41"/>
      <c r="I115" s="40"/>
      <c r="J115" s="40"/>
      <c r="K115" s="40"/>
      <c r="L115" s="40"/>
      <c r="M115" s="40"/>
      <c r="N115" s="41"/>
      <c r="O115" s="40"/>
      <c r="P115" s="39"/>
    </row>
    <row r="116" spans="1:16" s="32" customFormat="1" ht="13" hidden="1" thickBot="1">
      <c r="A116" s="38"/>
      <c r="B116" s="37" t="s">
        <v>28</v>
      </c>
      <c r="C116" s="135" t="s">
        <v>158</v>
      </c>
      <c r="D116" s="315">
        <v>0.13</v>
      </c>
      <c r="E116" s="81">
        <f>+G116+I116+O116</f>
        <v>0</v>
      </c>
      <c r="F116" s="36">
        <f t="shared" ref="F116" si="51">+H116+J116+L116+N116+P116</f>
        <v>0</v>
      </c>
      <c r="G116" s="327"/>
      <c r="H116" s="35">
        <f>+(H114+H109+H106+H96+H79+H73+H50+H38)*D116</f>
        <v>0</v>
      </c>
      <c r="I116" s="34"/>
      <c r="J116" s="34">
        <f>+(J114+J109+J106+J96+J79+J73+J50+J38)*D116</f>
        <v>0</v>
      </c>
      <c r="K116" s="34"/>
      <c r="L116" s="34">
        <f>+(L114+L109+L106+L96+L79+L73+L50+L38)*D116</f>
        <v>0</v>
      </c>
      <c r="M116" s="34"/>
      <c r="N116" s="35">
        <f>+(N114+N109+N106+N96+N79+N73+N50+N38)*D116</f>
        <v>0</v>
      </c>
      <c r="O116" s="34"/>
      <c r="P116" s="35">
        <f>+(P114+P109+P106+P96+P79+P73+P50+P38)*D116</f>
        <v>0</v>
      </c>
    </row>
    <row r="117" spans="1:16" s="32" customFormat="1" ht="13.5" thickBot="1">
      <c r="A117" s="49" t="s">
        <v>216</v>
      </c>
      <c r="B117" s="30"/>
      <c r="C117" s="151" t="s">
        <v>25</v>
      </c>
      <c r="D117" s="152"/>
      <c r="E117" s="29"/>
      <c r="F117" s="28">
        <f>SUM(F116)</f>
        <v>0</v>
      </c>
      <c r="G117" s="334"/>
      <c r="H117" s="28">
        <f>SUM(H116)</f>
        <v>0</v>
      </c>
      <c r="I117" s="27"/>
      <c r="J117" s="27">
        <f>SUM(J116)</f>
        <v>0</v>
      </c>
      <c r="K117" s="27"/>
      <c r="L117" s="27">
        <f>SUM(L116)</f>
        <v>0</v>
      </c>
      <c r="M117" s="27"/>
      <c r="N117" s="28">
        <f>SUM(N116)</f>
        <v>0</v>
      </c>
      <c r="O117" s="27"/>
      <c r="P117" s="26">
        <f>SUM(P116)</f>
        <v>0</v>
      </c>
    </row>
    <row r="118" spans="1:16" s="25" customFormat="1" ht="13.5" thickBot="1">
      <c r="A118" s="31" t="s">
        <v>216</v>
      </c>
      <c r="B118" s="30"/>
      <c r="C118" s="151" t="s">
        <v>21</v>
      </c>
      <c r="D118" s="152"/>
      <c r="E118" s="29"/>
      <c r="F118" s="28">
        <f>+F117+F114+F106+F96+F79+F73+F50+F38</f>
        <v>0</v>
      </c>
      <c r="G118" s="334"/>
      <c r="H118" s="28">
        <f>+H117+H114+H106+H96+H79+H73+H50+H38+H109</f>
        <v>0</v>
      </c>
      <c r="I118" s="27"/>
      <c r="J118" s="27">
        <f>+J117+J114+J106+J96+J79+J73+J50+J38</f>
        <v>0</v>
      </c>
      <c r="K118" s="27"/>
      <c r="L118" s="27">
        <f>+L117+L114+L106+L96+L79+L73+L50+L38</f>
        <v>0</v>
      </c>
      <c r="M118" s="27"/>
      <c r="N118" s="28">
        <f>+N117+N114+N106+N96+N79+N73+N50+N38</f>
        <v>0</v>
      </c>
      <c r="O118" s="27"/>
      <c r="P118" s="26">
        <f>+P117+P114+P106+P96+P79+P73+P50+P38</f>
        <v>0</v>
      </c>
    </row>
    <row r="119" spans="1:16">
      <c r="A119" s="24"/>
      <c r="B119" s="23"/>
      <c r="C119" s="24"/>
      <c r="D119" s="22"/>
      <c r="E119" s="22"/>
      <c r="F119" s="22"/>
      <c r="G119" s="335"/>
      <c r="H119" s="21"/>
      <c r="I119" s="21"/>
      <c r="J119" s="20"/>
      <c r="K119" s="20"/>
      <c r="L119" s="20"/>
      <c r="M119" s="20"/>
      <c r="N119" s="20"/>
      <c r="O119" s="20"/>
      <c r="P119" s="20"/>
    </row>
    <row r="120" spans="1:16">
      <c r="A120" s="24"/>
      <c r="B120" s="23"/>
      <c r="C120" s="24"/>
      <c r="D120" s="22"/>
      <c r="E120" s="22"/>
      <c r="F120" s="22"/>
      <c r="G120" s="335"/>
      <c r="H120" s="21"/>
      <c r="I120" s="21"/>
      <c r="J120" s="20"/>
      <c r="K120" s="20"/>
      <c r="L120" s="20"/>
      <c r="M120" s="20"/>
      <c r="N120" s="20"/>
      <c r="O120" s="20"/>
      <c r="P120" s="20"/>
    </row>
    <row r="121" spans="1:16" ht="13">
      <c r="A121" s="6" t="s">
        <v>152</v>
      </c>
      <c r="B121" s="6"/>
      <c r="C121" s="2"/>
      <c r="D121" s="2"/>
      <c r="E121" s="3"/>
      <c r="F121" s="4"/>
      <c r="G121" s="336"/>
      <c r="H121" s="5"/>
      <c r="I121" s="19"/>
      <c r="J121" s="19"/>
      <c r="K121" s="19"/>
      <c r="L121" s="19"/>
      <c r="M121" s="19"/>
      <c r="N121" s="19"/>
      <c r="O121" s="19"/>
      <c r="P121" s="19"/>
    </row>
    <row r="122" spans="1:16" ht="14.5">
      <c r="A122" s="7"/>
      <c r="B122" s="7"/>
      <c r="C122" s="2"/>
      <c r="D122" s="2"/>
      <c r="E122" s="8"/>
      <c r="F122" s="9"/>
      <c r="G122" s="10"/>
      <c r="H122" s="1"/>
      <c r="I122" s="19"/>
      <c r="J122" s="19"/>
      <c r="K122" s="19"/>
      <c r="L122" s="19"/>
      <c r="M122" s="19"/>
      <c r="N122" s="19"/>
      <c r="O122" s="19"/>
      <c r="P122" s="19"/>
    </row>
    <row r="123" spans="1:16" ht="15" customHeight="1">
      <c r="A123" s="347" t="s">
        <v>16</v>
      </c>
      <c r="B123" s="348"/>
      <c r="C123" s="348"/>
      <c r="D123" s="348"/>
      <c r="E123" s="349"/>
      <c r="F123" s="347" t="s">
        <v>17</v>
      </c>
      <c r="G123" s="348"/>
      <c r="H123" s="349"/>
      <c r="I123" s="350" t="s">
        <v>151</v>
      </c>
      <c r="J123" s="19"/>
      <c r="K123" s="19"/>
      <c r="L123" s="19"/>
      <c r="M123" s="19"/>
      <c r="N123" s="19"/>
      <c r="O123" s="19"/>
      <c r="P123" s="19"/>
    </row>
    <row r="124" spans="1:16" ht="34.5">
      <c r="A124" s="119" t="s">
        <v>20</v>
      </c>
      <c r="B124" s="153"/>
      <c r="C124" s="154"/>
      <c r="D124" s="121" t="s">
        <v>154</v>
      </c>
      <c r="E124" s="120" t="s">
        <v>9</v>
      </c>
      <c r="F124" s="120" t="s">
        <v>10</v>
      </c>
      <c r="G124" s="337" t="s">
        <v>18</v>
      </c>
      <c r="H124" s="120" t="s">
        <v>19</v>
      </c>
      <c r="I124" s="351"/>
      <c r="J124" s="17"/>
      <c r="K124" s="17"/>
      <c r="L124" s="17"/>
      <c r="M124" s="17"/>
      <c r="N124" s="17"/>
      <c r="O124" s="17"/>
      <c r="P124" s="17"/>
    </row>
    <row r="125" spans="1:16">
      <c r="A125" s="117" t="s">
        <v>155</v>
      </c>
      <c r="B125" s="155" t="s">
        <v>156</v>
      </c>
      <c r="C125" s="156"/>
      <c r="D125" s="111"/>
      <c r="E125" s="112"/>
      <c r="F125" s="113"/>
      <c r="G125" s="338"/>
      <c r="H125" s="115"/>
      <c r="I125" s="114"/>
      <c r="J125" s="17"/>
      <c r="K125" s="17"/>
      <c r="L125" s="17"/>
      <c r="M125" s="17"/>
      <c r="N125" s="17"/>
      <c r="O125" s="17"/>
      <c r="P125" s="17"/>
    </row>
    <row r="126" spans="1:16">
      <c r="A126" s="116" t="s">
        <v>13</v>
      </c>
      <c r="B126" s="157" t="s">
        <v>157</v>
      </c>
      <c r="C126" s="156"/>
      <c r="D126" s="111"/>
      <c r="E126" s="112"/>
      <c r="F126" s="114"/>
      <c r="G126" s="339"/>
      <c r="H126" s="115"/>
      <c r="I126" s="115"/>
      <c r="J126" s="17"/>
      <c r="K126" s="17"/>
      <c r="L126" s="17"/>
      <c r="M126" s="17"/>
      <c r="N126" s="17"/>
      <c r="O126" s="17"/>
      <c r="P126" s="17"/>
    </row>
    <row r="127" spans="1:16">
      <c r="A127" s="116" t="s">
        <v>153</v>
      </c>
      <c r="B127" s="157"/>
      <c r="C127" s="156"/>
      <c r="D127" s="111"/>
      <c r="E127" s="112"/>
      <c r="F127" s="114"/>
      <c r="G127" s="339"/>
      <c r="H127" s="115"/>
      <c r="I127" s="115"/>
      <c r="J127" s="17"/>
      <c r="K127" s="17"/>
      <c r="L127" s="17"/>
      <c r="M127" s="17"/>
      <c r="N127" s="17"/>
      <c r="O127" s="17"/>
      <c r="P127" s="17"/>
    </row>
    <row r="128" spans="1:16">
      <c r="A128" s="116" t="s">
        <v>14</v>
      </c>
      <c r="B128" s="157"/>
      <c r="C128" s="156"/>
      <c r="D128" s="111"/>
      <c r="E128" s="112"/>
      <c r="F128" s="114"/>
      <c r="G128" s="339"/>
      <c r="H128" s="115"/>
      <c r="I128" s="115"/>
      <c r="J128" s="17"/>
      <c r="K128" s="17"/>
      <c r="L128" s="17"/>
      <c r="M128" s="17"/>
      <c r="N128" s="17"/>
      <c r="O128" s="17"/>
      <c r="P128" s="17"/>
    </row>
    <row r="129" spans="1:16">
      <c r="A129" s="158" t="s">
        <v>15</v>
      </c>
      <c r="B129" s="159"/>
      <c r="C129" s="160"/>
      <c r="D129" s="118"/>
      <c r="E129" s="161">
        <f>SUM(E125:E128)</f>
        <v>0</v>
      </c>
      <c r="F129" s="162"/>
      <c r="G129" s="316">
        <f>SUM(G125:G128)</f>
        <v>0</v>
      </c>
      <c r="H129" s="163"/>
      <c r="I129" s="317"/>
      <c r="J129" s="17"/>
      <c r="K129" s="17"/>
      <c r="L129" s="17"/>
      <c r="M129" s="17"/>
      <c r="N129" s="17"/>
      <c r="O129" s="17"/>
      <c r="P129" s="17"/>
    </row>
    <row r="130" spans="1:16">
      <c r="A130" s="12"/>
      <c r="B130" s="11"/>
      <c r="C130" s="12"/>
      <c r="D130" s="13"/>
      <c r="E130" s="17"/>
      <c r="F130" s="17"/>
      <c r="G130" s="340"/>
      <c r="H130" s="17"/>
      <c r="I130" s="17"/>
      <c r="J130" s="17"/>
      <c r="K130" s="17"/>
      <c r="L130" s="17"/>
      <c r="M130" s="17"/>
      <c r="N130" s="17"/>
      <c r="O130" s="17"/>
      <c r="P130" s="17"/>
    </row>
    <row r="131" spans="1:16">
      <c r="A131" s="17"/>
      <c r="B131" s="18"/>
      <c r="C131" s="17"/>
      <c r="D131" s="17"/>
      <c r="E131" s="17"/>
      <c r="F131" s="17"/>
      <c r="G131" s="340"/>
      <c r="H131" s="17"/>
      <c r="I131" s="17"/>
      <c r="J131" s="17"/>
      <c r="K131" s="17"/>
      <c r="L131" s="17"/>
      <c r="M131" s="17"/>
      <c r="N131" s="17"/>
      <c r="O131" s="17"/>
      <c r="P131" s="17"/>
    </row>
    <row r="132" spans="1:16">
      <c r="A132" s="17"/>
      <c r="B132" s="18"/>
      <c r="C132" s="17"/>
      <c r="D132" s="17"/>
      <c r="E132" s="17"/>
      <c r="F132" s="17"/>
      <c r="G132" s="340"/>
      <c r="H132" s="17"/>
      <c r="I132" s="17"/>
      <c r="J132" s="17"/>
      <c r="K132" s="17"/>
      <c r="L132" s="17"/>
      <c r="M132" s="17"/>
      <c r="N132" s="17"/>
      <c r="O132" s="17"/>
      <c r="P132" s="17"/>
    </row>
    <row r="133" spans="1:16" ht="13">
      <c r="A133" s="343" t="s">
        <v>214</v>
      </c>
      <c r="B133" s="18"/>
      <c r="C133" s="17"/>
      <c r="D133" s="17"/>
      <c r="E133" s="17"/>
      <c r="F133" s="17"/>
      <c r="G133" s="340"/>
      <c r="H133" s="17"/>
      <c r="I133" s="17"/>
      <c r="J133" s="17"/>
      <c r="K133" s="17"/>
      <c r="L133" s="17"/>
      <c r="M133" s="17"/>
      <c r="N133" s="17"/>
      <c r="O133" s="17"/>
      <c r="P133" s="17"/>
    </row>
    <row r="134" spans="1:16">
      <c r="A134" s="341" t="s">
        <v>219</v>
      </c>
      <c r="B134" s="342"/>
      <c r="C134" s="341"/>
      <c r="D134" s="17"/>
      <c r="E134" s="17"/>
      <c r="F134" s="17"/>
      <c r="G134" s="340"/>
      <c r="H134" s="17"/>
      <c r="I134" s="17"/>
      <c r="J134" s="17"/>
      <c r="K134" s="17"/>
      <c r="L134" s="17"/>
      <c r="M134" s="17"/>
      <c r="N134" s="17"/>
      <c r="O134" s="17"/>
      <c r="P134" s="17"/>
    </row>
    <row r="135" spans="1:16">
      <c r="A135" s="341"/>
      <c r="B135" s="345" t="s">
        <v>222</v>
      </c>
      <c r="C135" s="341"/>
      <c r="D135" s="17"/>
      <c r="E135" s="17"/>
      <c r="F135" s="17"/>
      <c r="G135" s="340"/>
      <c r="H135" s="17"/>
      <c r="I135" s="17"/>
      <c r="J135" s="17"/>
      <c r="K135" s="17"/>
      <c r="L135" s="17"/>
      <c r="M135" s="17"/>
      <c r="N135" s="17"/>
      <c r="O135" s="17"/>
      <c r="P135" s="17"/>
    </row>
    <row r="136" spans="1:16">
      <c r="A136" s="341"/>
      <c r="B136" s="345" t="s">
        <v>223</v>
      </c>
      <c r="C136" s="341"/>
      <c r="D136" s="17"/>
      <c r="E136" s="17"/>
      <c r="F136" s="17"/>
      <c r="G136" s="340"/>
      <c r="H136" s="17"/>
      <c r="I136" s="17"/>
      <c r="J136" s="17"/>
      <c r="K136" s="17"/>
      <c r="L136" s="17"/>
      <c r="M136" s="17"/>
      <c r="N136" s="17"/>
      <c r="O136" s="17"/>
      <c r="P136" s="17"/>
    </row>
    <row r="137" spans="1:16" ht="13">
      <c r="A137" s="341"/>
      <c r="B137" s="341"/>
      <c r="C137" s="346" t="s">
        <v>224</v>
      </c>
      <c r="D137" s="17"/>
      <c r="E137" s="17"/>
      <c r="F137" s="17"/>
      <c r="G137" s="340"/>
      <c r="H137" s="17"/>
      <c r="I137" s="17"/>
      <c r="J137" s="17"/>
      <c r="K137" s="17"/>
      <c r="L137" s="17"/>
      <c r="M137" s="17"/>
      <c r="N137" s="17"/>
      <c r="O137" s="17"/>
      <c r="P137" s="17"/>
    </row>
    <row r="138" spans="1:16">
      <c r="A138" s="341"/>
      <c r="B138" s="342"/>
      <c r="C138" s="341" t="s">
        <v>220</v>
      </c>
      <c r="D138" s="17"/>
      <c r="E138" s="17"/>
      <c r="F138" s="17"/>
      <c r="G138" s="340"/>
      <c r="H138" s="17"/>
      <c r="I138" s="17"/>
      <c r="J138" s="17"/>
      <c r="K138" s="17"/>
      <c r="L138" s="17"/>
      <c r="M138" s="17"/>
      <c r="N138" s="17"/>
      <c r="O138" s="17"/>
      <c r="P138" s="17"/>
    </row>
    <row r="139" spans="1:16">
      <c r="A139" s="341"/>
      <c r="B139" s="342"/>
      <c r="C139" s="341" t="s">
        <v>221</v>
      </c>
      <c r="D139" s="17"/>
      <c r="E139" s="17"/>
      <c r="F139" s="17"/>
      <c r="G139" s="340"/>
      <c r="H139" s="17"/>
      <c r="I139" s="17"/>
      <c r="J139" s="17"/>
      <c r="K139" s="17"/>
      <c r="L139" s="17"/>
      <c r="M139" s="17"/>
      <c r="N139" s="17"/>
      <c r="O139" s="17"/>
      <c r="P139" s="17"/>
    </row>
    <row r="141" spans="1:16" ht="13">
      <c r="B141" s="341"/>
      <c r="C141" s="346" t="s">
        <v>225</v>
      </c>
    </row>
    <row r="142" spans="1:16">
      <c r="C142" s="344" t="s">
        <v>228</v>
      </c>
    </row>
    <row r="144" spans="1:16" ht="13">
      <c r="C144" s="346" t="s">
        <v>226</v>
      </c>
    </row>
    <row r="146" spans="2:2">
      <c r="B146" s="345" t="s">
        <v>227</v>
      </c>
    </row>
    <row r="148" spans="2:2">
      <c r="B148" s="345" t="s">
        <v>229</v>
      </c>
    </row>
  </sheetData>
  <sheetProtection formatColumns="0" formatRows="0" insertColumns="0" insertRows="0" deleteColumns="0" deleteRows="0" selectLockedCells="1"/>
  <autoFilter ref="A21:Q118" xr:uid="{00000000-0009-0000-0000-000001000000}">
    <filterColumn colId="0">
      <filters>
        <filter val="Step 3 Budget"/>
      </filters>
    </filterColumn>
    <filterColumn colId="2" showButton="0"/>
  </autoFilter>
  <mergeCells count="13">
    <mergeCell ref="A123:E123"/>
    <mergeCell ref="F123:H123"/>
    <mergeCell ref="I123:I124"/>
    <mergeCell ref="C20:D21"/>
    <mergeCell ref="A9:P9"/>
    <mergeCell ref="A20:A21"/>
    <mergeCell ref="B20:B21"/>
    <mergeCell ref="E20:F20"/>
    <mergeCell ref="G20:H20"/>
    <mergeCell ref="I20:J20"/>
    <mergeCell ref="O20:P20"/>
    <mergeCell ref="K20:L20"/>
    <mergeCell ref="M20:N20"/>
  </mergeCells>
  <printOptions horizontalCentered="1"/>
  <pageMargins left="0.5" right="0.5" top="0.5" bottom="0.5" header="0.5" footer="0.5"/>
  <pageSetup paperSize="9"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Impl &amp; Budget Plan</vt:lpstr>
      <vt:lpstr>Step 3 High Level</vt:lpstr>
      <vt:lpstr>'Step 3 High Level'!Print_Area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Pura</dc:creator>
  <cp:lastModifiedBy>user</cp:lastModifiedBy>
  <cp:lastPrinted>2017-10-15T02:30:23Z</cp:lastPrinted>
  <dcterms:created xsi:type="dcterms:W3CDTF">2015-12-14T11:07:04Z</dcterms:created>
  <dcterms:modified xsi:type="dcterms:W3CDTF">2019-02-20T07:38:34Z</dcterms:modified>
</cp:coreProperties>
</file>